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2.70.11\ファイルサーバー\share\総務課\04.庁舎管理\07.総合管理委託\R8-10\0.設計図書\仕様書等\"/>
    </mc:Choice>
  </mc:AlternateContent>
  <xr:revisionPtr revIDLastSave="0" documentId="13_ncr:1_{01EADD45-B7A2-402F-BEF0-4262C9148DBF}" xr6:coauthVersionLast="47" xr6:coauthVersionMax="47" xr10:uidLastSave="{00000000-0000-0000-0000-000000000000}"/>
  <bookViews>
    <workbookView xWindow="-110" yWindow="-110" windowWidth="19420" windowHeight="10300" tabRatio="964" xr2:uid="{00000000-000D-0000-FFFF-FFFF00000000}"/>
  </bookViews>
  <sheets>
    <sheet name="表紙" sheetId="96" r:id="rId1"/>
    <sheet name="大項目内訳" sheetId="1" r:id="rId2"/>
    <sheet name="小項内訳1" sheetId="249" r:id="rId3"/>
    <sheet name="小項内訳2" sheetId="250" r:id="rId4"/>
    <sheet name="小項内訳3" sheetId="269" r:id="rId5"/>
    <sheet name="小項内訳4" sheetId="251" r:id="rId6"/>
    <sheet name="細項内訳" sheetId="253" r:id="rId7"/>
    <sheet name="細項内訳2" sheetId="254" r:id="rId8"/>
    <sheet name="細項内訳3" sheetId="255" r:id="rId9"/>
    <sheet name="細項内訳4" sheetId="256" r:id="rId10"/>
    <sheet name="細項内訳5" sheetId="257" r:id="rId11"/>
    <sheet name="細項内訳6" sheetId="258" r:id="rId12"/>
    <sheet name="細項内訳7" sheetId="259" r:id="rId13"/>
    <sheet name="細項内訳8" sheetId="260" r:id="rId14"/>
    <sheet name="細項内訳9" sheetId="261" r:id="rId15"/>
    <sheet name="細項内訳10" sheetId="262" r:id="rId16"/>
    <sheet name="細項内訳11" sheetId="263" r:id="rId17"/>
    <sheet name="細項内訳12" sheetId="265" r:id="rId18"/>
    <sheet name="細項内訳13" sheetId="266" r:id="rId19"/>
    <sheet name="細項内訳14" sheetId="267" r:id="rId20"/>
    <sheet name="細項内訳15" sheetId="268" r:id="rId21"/>
    <sheet name="細項内訳16" sheetId="271" r:id="rId22"/>
  </sheets>
  <definedNames>
    <definedName name="_xlnm.Print_Area" localSheetId="6">細項内訳!$A$1:$J$21</definedName>
    <definedName name="_xlnm.Print_Area" localSheetId="15">細項内訳10!$A$1:$J$20</definedName>
    <definedName name="_xlnm.Print_Area" localSheetId="16">細項内訳11!$A$1:$J$20</definedName>
    <definedName name="_xlnm.Print_Area" localSheetId="17">細項内訳12!$A$1:$J$20</definedName>
    <definedName name="_xlnm.Print_Area" localSheetId="18">細項内訳13!$A$1:$J$20</definedName>
    <definedName name="_xlnm.Print_Area" localSheetId="19">細項内訳14!$A$1:$J$20</definedName>
    <definedName name="_xlnm.Print_Area" localSheetId="20">細項内訳15!$A$1:$J$20</definedName>
    <definedName name="_xlnm.Print_Area" localSheetId="21">細項内訳16!$A$1:$J$20</definedName>
    <definedName name="_xlnm.Print_Area" localSheetId="7">細項内訳2!$A$1:$J$20</definedName>
    <definedName name="_xlnm.Print_Area" localSheetId="8">細項内訳3!$A$1:$J$21</definedName>
    <definedName name="_xlnm.Print_Area" localSheetId="9">細項内訳4!$A$1:$J$22</definedName>
    <definedName name="_xlnm.Print_Area" localSheetId="10">細項内訳5!$A$1:$J$20</definedName>
    <definedName name="_xlnm.Print_Area" localSheetId="11">細項内訳6!$A$1:$J$20</definedName>
    <definedName name="_xlnm.Print_Area" localSheetId="12">細項内訳7!$A$1:$J$20</definedName>
    <definedName name="_xlnm.Print_Area" localSheetId="13">細項内訳8!$A$1:$J$20</definedName>
    <definedName name="_xlnm.Print_Area" localSheetId="14">細項内訳9!$A$1:$J$20</definedName>
    <definedName name="_xlnm.Print_Area" localSheetId="2">小項内訳1!$A$1:$J$20</definedName>
    <definedName name="_xlnm.Print_Area" localSheetId="3">小項内訳2!$A$1:$J$20</definedName>
    <definedName name="_xlnm.Print_Area" localSheetId="4">小項内訳3!$A$1:$J$20</definedName>
    <definedName name="_xlnm.Print_Area" localSheetId="5">小項内訳4!$A$1:$J$20</definedName>
    <definedName name="_xlnm.Print_Area" localSheetId="1">大項目内訳!$A$1:$J$22</definedName>
    <definedName name="_xlnm.Print_Area" localSheetId="0">表紙!$A$1:$M$23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249" l="1"/>
  <c r="H20" i="250"/>
  <c r="H20" i="269"/>
  <c r="H20" i="251"/>
  <c r="H20" i="254"/>
  <c r="H20" i="257"/>
  <c r="H20" i="258"/>
  <c r="H20" i="261"/>
  <c r="H20" i="262"/>
  <c r="H20" i="265"/>
  <c r="H20" i="268"/>
  <c r="H20" i="271"/>
  <c r="H19" i="271"/>
  <c r="H18" i="271"/>
  <c r="H7" i="271"/>
  <c r="H6" i="271"/>
  <c r="H5" i="271"/>
  <c r="H8" i="271" l="1"/>
  <c r="H4" i="263"/>
  <c r="H18" i="262"/>
  <c r="H11" i="262"/>
  <c r="H12" i="262"/>
  <c r="H10" i="258"/>
  <c r="H7" i="257"/>
  <c r="H8" i="257"/>
  <c r="H9" i="257"/>
  <c r="H10" i="257"/>
  <c r="H11" i="257"/>
  <c r="H12" i="257"/>
  <c r="H13" i="257"/>
  <c r="H14" i="257"/>
  <c r="H5" i="257"/>
  <c r="H10" i="255"/>
  <c r="H11" i="255"/>
  <c r="H12" i="255"/>
  <c r="H13" i="255"/>
  <c r="H14" i="255"/>
  <c r="H15" i="255"/>
  <c r="H16" i="255"/>
  <c r="H17" i="255"/>
  <c r="H18" i="255"/>
  <c r="H19" i="255"/>
  <c r="H9" i="255"/>
  <c r="H5" i="255"/>
  <c r="H10" i="253"/>
  <c r="H11" i="253"/>
  <c r="H12" i="253"/>
  <c r="H13" i="253"/>
  <c r="H14" i="253"/>
  <c r="H15" i="253"/>
  <c r="H16" i="253"/>
  <c r="H17" i="253"/>
  <c r="H18" i="253"/>
  <c r="H19" i="253"/>
  <c r="H9" i="253"/>
  <c r="H18" i="1"/>
  <c r="H20" i="1" s="1"/>
  <c r="H22" i="1" s="1"/>
  <c r="H15" i="258" l="1"/>
  <c r="H4" i="262"/>
  <c r="H7" i="269"/>
  <c r="H8" i="269"/>
  <c r="H9" i="269"/>
  <c r="H10" i="269"/>
  <c r="H11" i="269"/>
  <c r="H12" i="269"/>
  <c r="H13" i="269"/>
  <c r="H14" i="269"/>
  <c r="H15" i="269"/>
  <c r="H16" i="269"/>
  <c r="H17" i="269"/>
  <c r="H19" i="269"/>
  <c r="H6" i="267"/>
  <c r="H5" i="267"/>
  <c r="H4" i="267"/>
  <c r="H16" i="266"/>
  <c r="H17" i="266" s="1"/>
  <c r="H7" i="268"/>
  <c r="H8" i="268" s="1"/>
  <c r="H9" i="268"/>
  <c r="H12" i="268"/>
  <c r="H13" i="268" s="1"/>
  <c r="H14" i="268"/>
  <c r="H15" i="268"/>
  <c r="H16" i="268"/>
  <c r="H17" i="268"/>
  <c r="H18" i="268"/>
  <c r="H19" i="268"/>
  <c r="H7" i="267"/>
  <c r="H9" i="267"/>
  <c r="H12" i="267"/>
  <c r="H14" i="267" s="1"/>
  <c r="H15" i="267"/>
  <c r="H16" i="267"/>
  <c r="H17" i="267"/>
  <c r="H18" i="267"/>
  <c r="H19" i="267"/>
  <c r="H20" i="267"/>
  <c r="H5" i="266"/>
  <c r="H6" i="266"/>
  <c r="H7" i="266"/>
  <c r="H8" i="266"/>
  <c r="H9" i="266"/>
  <c r="H10" i="266"/>
  <c r="H11" i="266"/>
  <c r="H13" i="266"/>
  <c r="H18" i="266"/>
  <c r="H19" i="266"/>
  <c r="H20" i="266"/>
  <c r="H10" i="265"/>
  <c r="H11" i="265" s="1"/>
  <c r="H12" i="265"/>
  <c r="H14" i="265"/>
  <c r="H15" i="265"/>
  <c r="H16" i="265"/>
  <c r="H17" i="265"/>
  <c r="H18" i="265"/>
  <c r="H5" i="263"/>
  <c r="H6" i="263" s="1"/>
  <c r="H7" i="263"/>
  <c r="H8" i="263"/>
  <c r="H10" i="263"/>
  <c r="H11" i="263" s="1"/>
  <c r="H12" i="263"/>
  <c r="H13" i="263"/>
  <c r="H14" i="263"/>
  <c r="H16" i="263"/>
  <c r="H17" i="263"/>
  <c r="H18" i="263"/>
  <c r="H20" i="263"/>
  <c r="H5" i="262"/>
  <c r="H7" i="262"/>
  <c r="H8" i="262"/>
  <c r="H9" i="262"/>
  <c r="H10" i="262"/>
  <c r="H13" i="262"/>
  <c r="H15" i="262"/>
  <c r="H16" i="262"/>
  <c r="H17" i="262"/>
  <c r="H5" i="261"/>
  <c r="H6" i="261"/>
  <c r="H7" i="261"/>
  <c r="H8" i="261"/>
  <c r="H9" i="261"/>
  <c r="H10" i="261"/>
  <c r="H11" i="261"/>
  <c r="H12" i="261"/>
  <c r="H13" i="261"/>
  <c r="H14" i="261"/>
  <c r="H16" i="261"/>
  <c r="H17" i="261"/>
  <c r="H18" i="261"/>
  <c r="H19" i="261"/>
  <c r="H21" i="260"/>
  <c r="H12" i="260"/>
  <c r="H13" i="260"/>
  <c r="H14" i="260"/>
  <c r="H16" i="260"/>
  <c r="H17" i="260"/>
  <c r="H18" i="260"/>
  <c r="H19" i="260"/>
  <c r="H20" i="260"/>
  <c r="H21" i="259"/>
  <c r="H5" i="258"/>
  <c r="H6" i="258"/>
  <c r="H7" i="258"/>
  <c r="H8" i="258"/>
  <c r="H9" i="258"/>
  <c r="H11" i="258"/>
  <c r="H13" i="258"/>
  <c r="H14" i="258"/>
  <c r="H16" i="258"/>
  <c r="H17" i="258"/>
  <c r="H18" i="258"/>
  <c r="H6" i="257"/>
  <c r="H17" i="257"/>
  <c r="H18" i="257"/>
  <c r="H19" i="257"/>
  <c r="H20" i="256"/>
  <c r="H5" i="256"/>
  <c r="H7" i="256"/>
  <c r="H9" i="256"/>
  <c r="H11" i="256"/>
  <c r="H12" i="256"/>
  <c r="H13" i="256"/>
  <c r="H14" i="256"/>
  <c r="H15" i="256"/>
  <c r="H16" i="256"/>
  <c r="H17" i="256"/>
  <c r="H18" i="256"/>
  <c r="H19" i="256"/>
  <c r="H21" i="256"/>
  <c r="H22" i="256"/>
  <c r="H6" i="255"/>
  <c r="H8" i="255"/>
  <c r="H5" i="254"/>
  <c r="H6" i="254" s="1"/>
  <c r="H7" i="254"/>
  <c r="H9" i="254"/>
  <c r="H10" i="254" s="1"/>
  <c r="H11" i="254"/>
  <c r="H12" i="254"/>
  <c r="H13" i="254"/>
  <c r="H14" i="254"/>
  <c r="H15" i="254"/>
  <c r="H16" i="254"/>
  <c r="H17" i="254"/>
  <c r="H18" i="254"/>
  <c r="H19" i="254"/>
  <c r="H5" i="253"/>
  <c r="H7" i="253"/>
  <c r="H8" i="253"/>
  <c r="H12" i="250"/>
  <c r="H13" i="250"/>
  <c r="H14" i="250"/>
  <c r="H15" i="250"/>
  <c r="H16" i="250"/>
  <c r="H17" i="250"/>
  <c r="H19" i="250"/>
  <c r="A2" i="1"/>
  <c r="H5" i="1"/>
  <c r="H9" i="249"/>
  <c r="H10" i="249"/>
  <c r="H5" i="249"/>
  <c r="H6" i="249"/>
  <c r="H7" i="249"/>
  <c r="H8" i="249"/>
  <c r="H11" i="249"/>
  <c r="H12" i="249"/>
  <c r="H13" i="249"/>
  <c r="H14" i="249"/>
  <c r="H15" i="249"/>
  <c r="H16" i="249"/>
  <c r="H17" i="249"/>
  <c r="H19" i="249"/>
  <c r="H20" i="255" l="1"/>
  <c r="H21" i="255" s="1"/>
  <c r="H15" i="263"/>
  <c r="H15" i="261"/>
  <c r="H19" i="265"/>
  <c r="H18" i="249"/>
  <c r="H12" i="266"/>
  <c r="H8" i="267"/>
  <c r="H18" i="269"/>
  <c r="H19" i="262"/>
  <c r="H14" i="262"/>
  <c r="H19" i="263"/>
  <c r="H6" i="262"/>
  <c r="H15" i="260"/>
  <c r="H19" i="258"/>
  <c r="H12" i="258"/>
  <c r="H16" i="257"/>
  <c r="H10" i="256"/>
  <c r="H20" i="253"/>
  <c r="H21" i="253" s="1"/>
  <c r="H18" i="250"/>
  <c r="H19" i="251" l="1"/>
</calcChain>
</file>

<file path=xl/sharedStrings.xml><?xml version="1.0" encoding="utf-8"?>
<sst xmlns="http://schemas.openxmlformats.org/spreadsheetml/2006/main" count="732" uniqueCount="375">
  <si>
    <t xml:space="preserve"> </t>
  </si>
  <si>
    <t>符号</t>
  </si>
  <si>
    <t>品質　形状　寸法</t>
  </si>
  <si>
    <t>単位</t>
  </si>
  <si>
    <t>単   価</t>
  </si>
  <si>
    <t>金　   額</t>
  </si>
  <si>
    <t>合　　計</t>
    <rPh sb="0" eb="1">
      <t>ゴウ</t>
    </rPh>
    <rPh sb="3" eb="4">
      <t>ケイ</t>
    </rPh>
    <phoneticPr fontId="2"/>
  </si>
  <si>
    <t>　　履　行　場　所</t>
    <rPh sb="2" eb="3">
      <t>クツ</t>
    </rPh>
    <rPh sb="4" eb="5">
      <t>ギョウ</t>
    </rPh>
    <rPh sb="6" eb="7">
      <t>バ</t>
    </rPh>
    <rPh sb="8" eb="9">
      <t>トコロ</t>
    </rPh>
    <phoneticPr fontId="2"/>
  </si>
  <si>
    <t>式</t>
    <rPh sb="0" eb="1">
      <t>シキ</t>
    </rPh>
    <phoneticPr fontId="2"/>
  </si>
  <si>
    <t>費　　　　　　　目</t>
    <rPh sb="0" eb="1">
      <t>ヒ</t>
    </rPh>
    <rPh sb="8" eb="9">
      <t>メ</t>
    </rPh>
    <phoneticPr fontId="2"/>
  </si>
  <si>
    <t>消費税及び地方消費税相当額</t>
    <rPh sb="0" eb="3">
      <t>ショウヒゼイ</t>
    </rPh>
    <rPh sb="3" eb="4">
      <t>オヨ</t>
    </rPh>
    <rPh sb="5" eb="7">
      <t>チホウ</t>
    </rPh>
    <rPh sb="7" eb="10">
      <t>ショウヒゼイ</t>
    </rPh>
    <rPh sb="10" eb="12">
      <t>ソウトウ</t>
    </rPh>
    <rPh sb="12" eb="13">
      <t>ガク</t>
    </rPh>
    <phoneticPr fontId="2"/>
  </si>
  <si>
    <t>名　　　　　称</t>
    <rPh sb="0" eb="1">
      <t>ナ</t>
    </rPh>
    <rPh sb="6" eb="7">
      <t>ショウ</t>
    </rPh>
    <phoneticPr fontId="2"/>
  </si>
  <si>
    <t>符号</t>
    <rPh sb="0" eb="2">
      <t>フゴウ</t>
    </rPh>
    <phoneticPr fontId="2"/>
  </si>
  <si>
    <t>　　　　　　　　摘　　   要</t>
    <phoneticPr fontId="2"/>
  </si>
  <si>
    <t>　金　額</t>
    <rPh sb="1" eb="4">
      <t>キンガク</t>
    </rPh>
    <phoneticPr fontId="2"/>
  </si>
  <si>
    <t>円</t>
    <rPh sb="0" eb="1">
      <t>エン</t>
    </rPh>
    <phoneticPr fontId="2"/>
  </si>
  <si>
    <t xml:space="preserve">  課 　長</t>
    <rPh sb="2" eb="6">
      <t>カチョウ</t>
    </rPh>
    <phoneticPr fontId="2"/>
  </si>
  <si>
    <t xml:space="preserve"> 課長補佐</t>
    <rPh sb="1" eb="3">
      <t>カチョウ</t>
    </rPh>
    <rPh sb="3" eb="5">
      <t>ホサ</t>
    </rPh>
    <phoneticPr fontId="2"/>
  </si>
  <si>
    <t xml:space="preserve"> 係    長</t>
    <rPh sb="1" eb="7">
      <t>カカリチョウ</t>
    </rPh>
    <phoneticPr fontId="2"/>
  </si>
  <si>
    <t xml:space="preserve">  設計者</t>
    <rPh sb="2" eb="5">
      <t>セッケイシャ</t>
    </rPh>
    <phoneticPr fontId="2"/>
  </si>
  <si>
    <t xml:space="preserve">  検算者</t>
    <rPh sb="2" eb="4">
      <t>ケンザン</t>
    </rPh>
    <rPh sb="4" eb="5">
      <t>シャ</t>
    </rPh>
    <phoneticPr fontId="2"/>
  </si>
  <si>
    <t>　　委託業務の名称</t>
    <rPh sb="2" eb="4">
      <t>イタク</t>
    </rPh>
    <rPh sb="4" eb="6">
      <t>ギョウム</t>
    </rPh>
    <rPh sb="7" eb="9">
      <t>メイショウ</t>
    </rPh>
    <phoneticPr fontId="2"/>
  </si>
  <si>
    <t>三重郡川越町大字　　豊田一色　　地内</t>
    <rPh sb="0" eb="3">
      <t>ミエグン</t>
    </rPh>
    <rPh sb="3" eb="6">
      <t>カワゴエチョウ</t>
    </rPh>
    <rPh sb="6" eb="8">
      <t>オオアザ</t>
    </rPh>
    <rPh sb="10" eb="14">
      <t>トヨダイッシキ</t>
    </rPh>
    <rPh sb="16" eb="18">
      <t>チナイ</t>
    </rPh>
    <phoneticPr fontId="2"/>
  </si>
  <si>
    <t>業　務　概　要</t>
    <rPh sb="0" eb="1">
      <t>ギョウ</t>
    </rPh>
    <rPh sb="2" eb="3">
      <t>ツトム</t>
    </rPh>
    <rPh sb="4" eb="7">
      <t>ガイヨウ</t>
    </rPh>
    <phoneticPr fontId="2"/>
  </si>
  <si>
    <t>業務価格　　　　　　　　　　　　　</t>
    <rPh sb="0" eb="2">
      <t>ギョウム</t>
    </rPh>
    <rPh sb="2" eb="4">
      <t>カカク</t>
    </rPh>
    <phoneticPr fontId="2"/>
  </si>
  <si>
    <t>　　　　　　　　摘　　   要</t>
    <phoneticPr fontId="2"/>
  </si>
  <si>
    <t>警備保安業務</t>
    <rPh sb="0" eb="2">
      <t>ケイビ</t>
    </rPh>
    <rPh sb="2" eb="4">
      <t>ホアン</t>
    </rPh>
    <rPh sb="4" eb="6">
      <t>ギョウム</t>
    </rPh>
    <phoneticPr fontId="2"/>
  </si>
  <si>
    <t>環境衛生管理業務</t>
    <rPh sb="0" eb="2">
      <t>カンキョウ</t>
    </rPh>
    <rPh sb="2" eb="4">
      <t>エイセイ</t>
    </rPh>
    <rPh sb="4" eb="6">
      <t>カンリ</t>
    </rPh>
    <rPh sb="6" eb="8">
      <t>ギョウム</t>
    </rPh>
    <phoneticPr fontId="2"/>
  </si>
  <si>
    <t>　　　   　    内　　　　　　　訳</t>
    <phoneticPr fontId="2"/>
  </si>
  <si>
    <t>摘　　   要</t>
    <phoneticPr fontId="2"/>
  </si>
  <si>
    <t>1</t>
    <phoneticPr fontId="2"/>
  </si>
  <si>
    <t>1-1</t>
    <phoneticPr fontId="2"/>
  </si>
  <si>
    <t>空気環境測定業務</t>
    <rPh sb="0" eb="2">
      <t>クウキ</t>
    </rPh>
    <rPh sb="2" eb="4">
      <t>カンキョウ</t>
    </rPh>
    <rPh sb="4" eb="6">
      <t>ソクテイ</t>
    </rPh>
    <rPh sb="6" eb="8">
      <t>ギョウム</t>
    </rPh>
    <phoneticPr fontId="2"/>
  </si>
  <si>
    <t>飲料水残留塩素測定業務</t>
    <rPh sb="0" eb="3">
      <t>インリョウスイ</t>
    </rPh>
    <rPh sb="3" eb="5">
      <t>ザンリュウ</t>
    </rPh>
    <rPh sb="5" eb="7">
      <t>エンソ</t>
    </rPh>
    <rPh sb="7" eb="9">
      <t>ソクテイ</t>
    </rPh>
    <rPh sb="9" eb="11">
      <t>ギョウム</t>
    </rPh>
    <phoneticPr fontId="2"/>
  </si>
  <si>
    <t>雑用水残留塩素測定業務</t>
    <rPh sb="0" eb="3">
      <t>ザツヨウスイ</t>
    </rPh>
    <rPh sb="3" eb="5">
      <t>ザンリュウ</t>
    </rPh>
    <rPh sb="5" eb="7">
      <t>エンソ</t>
    </rPh>
    <rPh sb="7" eb="9">
      <t>ソクテイ</t>
    </rPh>
    <rPh sb="9" eb="11">
      <t>ギョウム</t>
    </rPh>
    <phoneticPr fontId="2"/>
  </si>
  <si>
    <t>雑用水大腸菌・濁度検査</t>
    <rPh sb="0" eb="3">
      <t>ザツヨウスイ</t>
    </rPh>
    <rPh sb="3" eb="6">
      <t>ダイチョウキン</t>
    </rPh>
    <rPh sb="7" eb="8">
      <t>ダク</t>
    </rPh>
    <rPh sb="8" eb="9">
      <t>ド</t>
    </rPh>
    <rPh sb="9" eb="11">
      <t>ケンサ</t>
    </rPh>
    <phoneticPr fontId="2"/>
  </si>
  <si>
    <t>水質検査</t>
    <rPh sb="0" eb="2">
      <t>スイシツ</t>
    </rPh>
    <rPh sb="2" eb="4">
      <t>ケンサ</t>
    </rPh>
    <phoneticPr fontId="2"/>
  </si>
  <si>
    <t>ねずみ・害虫等防除</t>
    <rPh sb="4" eb="6">
      <t>ガイチュウ</t>
    </rPh>
    <rPh sb="6" eb="7">
      <t>トウ</t>
    </rPh>
    <rPh sb="7" eb="9">
      <t>ボウジョ</t>
    </rPh>
    <phoneticPr fontId="2"/>
  </si>
  <si>
    <t>雨水利用槽薬液注入装置</t>
    <rPh sb="0" eb="2">
      <t>ウスイ</t>
    </rPh>
    <rPh sb="2" eb="4">
      <t>リヨウ</t>
    </rPh>
    <rPh sb="4" eb="5">
      <t>ソウ</t>
    </rPh>
    <rPh sb="5" eb="7">
      <t>ヤクエキ</t>
    </rPh>
    <rPh sb="7" eb="9">
      <t>チュウニュウ</t>
    </rPh>
    <rPh sb="9" eb="11">
      <t>ソウチ</t>
    </rPh>
    <phoneticPr fontId="2"/>
  </si>
  <si>
    <t>受水層緊急遮断システム</t>
    <rPh sb="0" eb="1">
      <t>ウケ</t>
    </rPh>
    <rPh sb="1" eb="2">
      <t>ミズ</t>
    </rPh>
    <rPh sb="2" eb="3">
      <t>ソウ</t>
    </rPh>
    <rPh sb="3" eb="5">
      <t>キンキュウ</t>
    </rPh>
    <rPh sb="5" eb="7">
      <t>シャダン</t>
    </rPh>
    <phoneticPr fontId="2"/>
  </si>
  <si>
    <t>電気湯沸器</t>
    <rPh sb="0" eb="2">
      <t>デンキ</t>
    </rPh>
    <rPh sb="2" eb="4">
      <t>ユワカ</t>
    </rPh>
    <rPh sb="4" eb="5">
      <t>キ</t>
    </rPh>
    <phoneticPr fontId="2"/>
  </si>
  <si>
    <t>電話設備</t>
    <rPh sb="0" eb="2">
      <t>デンワ</t>
    </rPh>
    <rPh sb="2" eb="4">
      <t>セツビ</t>
    </rPh>
    <phoneticPr fontId="2"/>
  </si>
  <si>
    <t>エレベータ</t>
    <phoneticPr fontId="2"/>
  </si>
  <si>
    <t>エスカレータ</t>
    <phoneticPr fontId="2"/>
  </si>
  <si>
    <t>自動ドア</t>
    <rPh sb="0" eb="2">
      <t>ジドウ</t>
    </rPh>
    <phoneticPr fontId="2"/>
  </si>
  <si>
    <t>トップライト排煙装置</t>
    <rPh sb="6" eb="8">
      <t>ハイエン</t>
    </rPh>
    <rPh sb="8" eb="10">
      <t>ソウチ</t>
    </rPh>
    <phoneticPr fontId="2"/>
  </si>
  <si>
    <t>空調設備点検</t>
    <rPh sb="0" eb="2">
      <t>クウチョウ</t>
    </rPh>
    <rPh sb="2" eb="4">
      <t>セツビ</t>
    </rPh>
    <rPh sb="4" eb="6">
      <t>テンケン</t>
    </rPh>
    <phoneticPr fontId="2"/>
  </si>
  <si>
    <t>台</t>
    <rPh sb="0" eb="1">
      <t>ダイ</t>
    </rPh>
    <phoneticPr fontId="2"/>
  </si>
  <si>
    <t>床置コンパクト型</t>
    <rPh sb="0" eb="1">
      <t>ユカ</t>
    </rPh>
    <rPh sb="1" eb="2">
      <t>オ</t>
    </rPh>
    <rPh sb="7" eb="8">
      <t>ガタ</t>
    </rPh>
    <phoneticPr fontId="2"/>
  </si>
  <si>
    <t>床吹出コンパクト型</t>
    <rPh sb="0" eb="1">
      <t>ユカ</t>
    </rPh>
    <rPh sb="1" eb="3">
      <t>フキダ</t>
    </rPh>
    <rPh sb="8" eb="9">
      <t>ガタ</t>
    </rPh>
    <phoneticPr fontId="2"/>
  </si>
  <si>
    <t>　　　　〃</t>
    <phoneticPr fontId="2"/>
  </si>
  <si>
    <t>数　量</t>
    <rPh sb="0" eb="1">
      <t>カズ</t>
    </rPh>
    <rPh sb="2" eb="3">
      <t>リョウ</t>
    </rPh>
    <phoneticPr fontId="2"/>
  </si>
  <si>
    <t>品質　形状　寸法</t>
    <phoneticPr fontId="2"/>
  </si>
  <si>
    <t>　　　　　　　　摘　　   要</t>
    <phoneticPr fontId="2"/>
  </si>
  <si>
    <t>3-1</t>
    <phoneticPr fontId="2"/>
  </si>
  <si>
    <t>冷房シーズン中巡回点検</t>
    <rPh sb="0" eb="2">
      <t>レイボウ</t>
    </rPh>
    <rPh sb="6" eb="7">
      <t>チュウ</t>
    </rPh>
    <rPh sb="7" eb="9">
      <t>ジュンカイ</t>
    </rPh>
    <rPh sb="9" eb="11">
      <t>テンケン</t>
    </rPh>
    <phoneticPr fontId="2"/>
  </si>
  <si>
    <t>暖房シーズン中巡回点検</t>
    <rPh sb="0" eb="2">
      <t>ダンボウ</t>
    </rPh>
    <rPh sb="6" eb="7">
      <t>チュウ</t>
    </rPh>
    <rPh sb="7" eb="9">
      <t>ジュンカイ</t>
    </rPh>
    <rPh sb="9" eb="11">
      <t>テンケン</t>
    </rPh>
    <phoneticPr fontId="2"/>
  </si>
  <si>
    <t>　　　　〃</t>
    <phoneticPr fontId="2"/>
  </si>
  <si>
    <t>個</t>
    <rPh sb="0" eb="1">
      <t>コ</t>
    </rPh>
    <phoneticPr fontId="2"/>
  </si>
  <si>
    <t>冷温水１次ポンプ</t>
    <rPh sb="0" eb="1">
      <t>レイ</t>
    </rPh>
    <rPh sb="1" eb="3">
      <t>オンスイ</t>
    </rPh>
    <rPh sb="4" eb="5">
      <t>ジ</t>
    </rPh>
    <phoneticPr fontId="2"/>
  </si>
  <si>
    <t>空冷ヒーポンINVペア</t>
    <rPh sb="0" eb="2">
      <t>クウレイ</t>
    </rPh>
    <phoneticPr fontId="2"/>
  </si>
  <si>
    <t>空冷冷専INVペア</t>
    <rPh sb="0" eb="2">
      <t>クウレイ</t>
    </rPh>
    <rPh sb="2" eb="3">
      <t>レイ</t>
    </rPh>
    <rPh sb="3" eb="4">
      <t>セン</t>
    </rPh>
    <phoneticPr fontId="2"/>
  </si>
  <si>
    <t>空冷冷専セパレート型</t>
    <rPh sb="0" eb="2">
      <t>クウレイ</t>
    </rPh>
    <rPh sb="2" eb="3">
      <t>レイ</t>
    </rPh>
    <rPh sb="3" eb="4">
      <t>セン</t>
    </rPh>
    <rPh sb="9" eb="10">
      <t>ガタ</t>
    </rPh>
    <phoneticPr fontId="2"/>
  </si>
  <si>
    <t>ツイン同時運転INVマルチ</t>
    <rPh sb="3" eb="5">
      <t>ドウジ</t>
    </rPh>
    <rPh sb="5" eb="7">
      <t>ウンテン</t>
    </rPh>
    <phoneticPr fontId="2"/>
  </si>
  <si>
    <t>3台同時運転INVマルチ</t>
    <rPh sb="1" eb="2">
      <t>ダイ</t>
    </rPh>
    <rPh sb="2" eb="4">
      <t>ドウジ</t>
    </rPh>
    <rPh sb="4" eb="6">
      <t>ウンテン</t>
    </rPh>
    <phoneticPr fontId="2"/>
  </si>
  <si>
    <t>　　　　〃</t>
    <phoneticPr fontId="2"/>
  </si>
  <si>
    <t>冷暖房切替INVマルチ</t>
    <rPh sb="0" eb="3">
      <t>レイダンボウ</t>
    </rPh>
    <rPh sb="3" eb="5">
      <t>キリカエ</t>
    </rPh>
    <phoneticPr fontId="2"/>
  </si>
  <si>
    <t>FCU天井カセット型</t>
    <rPh sb="3" eb="5">
      <t>テンジョウ</t>
    </rPh>
    <rPh sb="9" eb="10">
      <t>カタ</t>
    </rPh>
    <phoneticPr fontId="2"/>
  </si>
  <si>
    <t>FCU壁ビルトインダクト型</t>
    <rPh sb="3" eb="4">
      <t>カベ</t>
    </rPh>
    <rPh sb="12" eb="13">
      <t>カタ</t>
    </rPh>
    <phoneticPr fontId="2"/>
  </si>
  <si>
    <t>FCU床置隠蔽薄型</t>
    <rPh sb="3" eb="4">
      <t>ユカ</t>
    </rPh>
    <rPh sb="4" eb="5">
      <t>オ</t>
    </rPh>
    <rPh sb="5" eb="7">
      <t>インペイ</t>
    </rPh>
    <rPh sb="7" eb="8">
      <t>ウス</t>
    </rPh>
    <rPh sb="8" eb="9">
      <t>カタ</t>
    </rPh>
    <phoneticPr fontId="2"/>
  </si>
  <si>
    <t>FCU床置隠蔽ローボーイ型</t>
    <rPh sb="3" eb="4">
      <t>ユカ</t>
    </rPh>
    <rPh sb="4" eb="5">
      <t>オ</t>
    </rPh>
    <rPh sb="5" eb="7">
      <t>インペイ</t>
    </rPh>
    <rPh sb="12" eb="13">
      <t>カタ</t>
    </rPh>
    <phoneticPr fontId="2"/>
  </si>
  <si>
    <t>全熱交換器</t>
    <rPh sb="0" eb="1">
      <t>ゼン</t>
    </rPh>
    <rPh sb="1" eb="5">
      <t>ネツコウカンキ</t>
    </rPh>
    <phoneticPr fontId="2"/>
  </si>
  <si>
    <t>エコキュート</t>
    <phoneticPr fontId="2"/>
  </si>
  <si>
    <t>放射冷暖房パネル</t>
    <rPh sb="0" eb="2">
      <t>ホウシャ</t>
    </rPh>
    <rPh sb="2" eb="5">
      <t>レイダンボウ</t>
    </rPh>
    <phoneticPr fontId="2"/>
  </si>
  <si>
    <t>フィルタユニット</t>
    <phoneticPr fontId="2"/>
  </si>
  <si>
    <t>中央監視装置</t>
    <rPh sb="0" eb="2">
      <t>チュウオウ</t>
    </rPh>
    <rPh sb="2" eb="4">
      <t>カンシ</t>
    </rPh>
    <rPh sb="4" eb="6">
      <t>ソウチ</t>
    </rPh>
    <phoneticPr fontId="2"/>
  </si>
  <si>
    <t>熱源廻り制御</t>
    <rPh sb="0" eb="2">
      <t>ネツゲン</t>
    </rPh>
    <rPh sb="2" eb="3">
      <t>マワ</t>
    </rPh>
    <rPh sb="4" eb="6">
      <t>セイギョ</t>
    </rPh>
    <phoneticPr fontId="2"/>
  </si>
  <si>
    <t>空調機制御（AC-RT-1F）</t>
    <rPh sb="0" eb="3">
      <t>クウチョウキ</t>
    </rPh>
    <rPh sb="3" eb="5">
      <t>セイギョ</t>
    </rPh>
    <phoneticPr fontId="2"/>
  </si>
  <si>
    <t>空調機制御（AC-DKG-2F）</t>
    <rPh sb="0" eb="3">
      <t>クウチョウキ</t>
    </rPh>
    <rPh sb="3" eb="5">
      <t>セイギョ</t>
    </rPh>
    <phoneticPr fontId="2"/>
  </si>
  <si>
    <t>空調機制御（AC-JS-2,3F/-JN-2,3F）</t>
    <rPh sb="0" eb="3">
      <t>クウチョウキ</t>
    </rPh>
    <rPh sb="3" eb="5">
      <t>セイギョ</t>
    </rPh>
    <phoneticPr fontId="2"/>
  </si>
  <si>
    <t>空調機制御（OAC-CC-3F/-JM-4F）</t>
    <rPh sb="0" eb="3">
      <t>クウチョウキ</t>
    </rPh>
    <rPh sb="3" eb="5">
      <t>セイギョ</t>
    </rPh>
    <phoneticPr fontId="2"/>
  </si>
  <si>
    <t>空調機制御（AC-IK-4F）</t>
    <rPh sb="0" eb="3">
      <t>クウチョウキ</t>
    </rPh>
    <rPh sb="3" eb="5">
      <t>セイギョ</t>
    </rPh>
    <phoneticPr fontId="2"/>
  </si>
  <si>
    <t>空調機制御（AC-GJ-4F）</t>
    <rPh sb="0" eb="3">
      <t>クウチョウキ</t>
    </rPh>
    <rPh sb="3" eb="5">
      <t>セイギョ</t>
    </rPh>
    <phoneticPr fontId="2"/>
  </si>
  <si>
    <t>ファン発停制御</t>
    <rPh sb="3" eb="4">
      <t>ハッ</t>
    </rPh>
    <rPh sb="4" eb="5">
      <t>テイ</t>
    </rPh>
    <rPh sb="5" eb="7">
      <t>セイギョ</t>
    </rPh>
    <phoneticPr fontId="2"/>
  </si>
  <si>
    <t>（FE-ATM-AF/-EPS-2,3,4F）</t>
    <phoneticPr fontId="2"/>
  </si>
  <si>
    <t>特殊ガス排気制御（FE-WCB-3F）</t>
    <rPh sb="0" eb="2">
      <t>トクシュ</t>
    </rPh>
    <rPh sb="4" eb="6">
      <t>ハイキ</t>
    </rPh>
    <rPh sb="6" eb="8">
      <t>セイギョ</t>
    </rPh>
    <phoneticPr fontId="2"/>
  </si>
  <si>
    <t>FCU制御</t>
    <rPh sb="3" eb="5">
      <t>セイギョ</t>
    </rPh>
    <phoneticPr fontId="2"/>
  </si>
  <si>
    <t>　〃</t>
    <phoneticPr fontId="2"/>
  </si>
  <si>
    <t>放射冷暖房パネル周り制御</t>
    <rPh sb="0" eb="2">
      <t>ホウシャ</t>
    </rPh>
    <rPh sb="2" eb="5">
      <t>レイダンボウ</t>
    </rPh>
    <rPh sb="8" eb="9">
      <t>マワ</t>
    </rPh>
    <rPh sb="10" eb="12">
      <t>セイギョ</t>
    </rPh>
    <phoneticPr fontId="2"/>
  </si>
  <si>
    <t>フィルタ・目詰まり警報監視</t>
    <rPh sb="5" eb="7">
      <t>メヅ</t>
    </rPh>
    <rPh sb="9" eb="11">
      <t>ケイホウ</t>
    </rPh>
    <rPh sb="11" eb="13">
      <t>カンシ</t>
    </rPh>
    <phoneticPr fontId="2"/>
  </si>
  <si>
    <t>（AFU-SS-2F/-SK-2F他3set）</t>
    <rPh sb="17" eb="18">
      <t>ホカ</t>
    </rPh>
    <phoneticPr fontId="2"/>
  </si>
  <si>
    <t>ファン発停制御（FS/FE-ER-5F）</t>
    <rPh sb="3" eb="4">
      <t>ハッ</t>
    </rPh>
    <rPh sb="4" eb="5">
      <t>テイ</t>
    </rPh>
    <rPh sb="5" eb="7">
      <t>セイギョ</t>
    </rPh>
    <phoneticPr fontId="2"/>
  </si>
  <si>
    <t>雨水貯留槽周り制御</t>
    <rPh sb="0" eb="2">
      <t>ウスイ</t>
    </rPh>
    <rPh sb="2" eb="4">
      <t>チョリュウ</t>
    </rPh>
    <rPh sb="4" eb="5">
      <t>ソウ</t>
    </rPh>
    <rPh sb="5" eb="6">
      <t>マワ</t>
    </rPh>
    <rPh sb="7" eb="9">
      <t>セイギョ</t>
    </rPh>
    <phoneticPr fontId="2"/>
  </si>
  <si>
    <t>（沈砂槽，雨水利用水槽，雑用水槽）</t>
    <rPh sb="1" eb="2">
      <t>チン</t>
    </rPh>
    <rPh sb="2" eb="3">
      <t>サ</t>
    </rPh>
    <rPh sb="3" eb="4">
      <t>ソウ</t>
    </rPh>
    <rPh sb="5" eb="7">
      <t>ウスイ</t>
    </rPh>
    <rPh sb="7" eb="9">
      <t>リヨウ</t>
    </rPh>
    <rPh sb="9" eb="11">
      <t>スイソウ</t>
    </rPh>
    <rPh sb="12" eb="14">
      <t>ザツヨウ</t>
    </rPh>
    <rPh sb="14" eb="16">
      <t>スイソウ</t>
    </rPh>
    <phoneticPr fontId="2"/>
  </si>
  <si>
    <t>水槽監視</t>
    <rPh sb="0" eb="2">
      <t>スイソウ</t>
    </rPh>
    <rPh sb="2" eb="4">
      <t>カンシ</t>
    </rPh>
    <phoneticPr fontId="2"/>
  </si>
  <si>
    <t>（消火水槽、消火補給水槽）</t>
    <rPh sb="1" eb="3">
      <t>ショウカ</t>
    </rPh>
    <rPh sb="3" eb="5">
      <t>スイソウ</t>
    </rPh>
    <rPh sb="6" eb="8">
      <t>ショウカ</t>
    </rPh>
    <rPh sb="8" eb="10">
      <t>ホキュウ</t>
    </rPh>
    <rPh sb="10" eb="12">
      <t>スイソウ</t>
    </rPh>
    <phoneticPr fontId="2"/>
  </si>
  <si>
    <t>漏水警報監視</t>
    <rPh sb="0" eb="2">
      <t>ロウスイ</t>
    </rPh>
    <rPh sb="2" eb="4">
      <t>ケイホウ</t>
    </rPh>
    <rPh sb="4" eb="6">
      <t>カンシ</t>
    </rPh>
    <phoneticPr fontId="2"/>
  </si>
  <si>
    <t>（4Fフリアク内テラス）</t>
    <rPh sb="7" eb="8">
      <t>ナイ</t>
    </rPh>
    <phoneticPr fontId="2"/>
  </si>
  <si>
    <t>計測系統</t>
    <rPh sb="0" eb="2">
      <t>ケイソク</t>
    </rPh>
    <rPh sb="2" eb="4">
      <t>ケイトウ</t>
    </rPh>
    <phoneticPr fontId="2"/>
  </si>
  <si>
    <t>（外気温湿度/日射量/風向風速</t>
    <rPh sb="1" eb="3">
      <t>ガイキ</t>
    </rPh>
    <rPh sb="3" eb="4">
      <t>オン</t>
    </rPh>
    <rPh sb="4" eb="6">
      <t>シツド</t>
    </rPh>
    <rPh sb="7" eb="9">
      <t>ニッシャ</t>
    </rPh>
    <rPh sb="9" eb="10">
      <t>リョウ</t>
    </rPh>
    <rPh sb="11" eb="13">
      <t>フウコウ</t>
    </rPh>
    <rPh sb="13" eb="15">
      <t>フウソク</t>
    </rPh>
    <phoneticPr fontId="2"/>
  </si>
  <si>
    <t>　降雨量/室温温度/熱量6点）</t>
    <rPh sb="1" eb="3">
      <t>コウウ</t>
    </rPh>
    <rPh sb="3" eb="4">
      <t>リョウ</t>
    </rPh>
    <rPh sb="5" eb="7">
      <t>シツオン</t>
    </rPh>
    <rPh sb="7" eb="9">
      <t>オンド</t>
    </rPh>
    <rPh sb="10" eb="12">
      <t>ネツリョウ</t>
    </rPh>
    <rPh sb="13" eb="14">
      <t>テン</t>
    </rPh>
    <phoneticPr fontId="2"/>
  </si>
  <si>
    <t>3-3</t>
    <phoneticPr fontId="2"/>
  </si>
  <si>
    <t>天井扇</t>
    <rPh sb="0" eb="2">
      <t>テンジョウ</t>
    </rPh>
    <rPh sb="2" eb="3">
      <t>オウギ</t>
    </rPh>
    <phoneticPr fontId="2"/>
  </si>
  <si>
    <t>給排気ファン</t>
    <rPh sb="0" eb="1">
      <t>キュウ</t>
    </rPh>
    <rPh sb="1" eb="3">
      <t>ハイキ</t>
    </rPh>
    <phoneticPr fontId="2"/>
  </si>
  <si>
    <t>給水設備</t>
    <rPh sb="0" eb="2">
      <t>キュウスイ</t>
    </rPh>
    <rPh sb="2" eb="4">
      <t>セツビ</t>
    </rPh>
    <phoneticPr fontId="2"/>
  </si>
  <si>
    <t>上水引込用ブースターポンプ</t>
    <rPh sb="0" eb="2">
      <t>ジョウスイ</t>
    </rPh>
    <rPh sb="2" eb="4">
      <t>ヒキコ</t>
    </rPh>
    <rPh sb="4" eb="5">
      <t>ヨウ</t>
    </rPh>
    <phoneticPr fontId="2"/>
  </si>
  <si>
    <t>上水加圧給水ポンプユニット</t>
    <rPh sb="0" eb="2">
      <t>ジョウスイ</t>
    </rPh>
    <rPh sb="2" eb="4">
      <t>カアツ</t>
    </rPh>
    <rPh sb="4" eb="6">
      <t>キュウスイ</t>
    </rPh>
    <phoneticPr fontId="2"/>
  </si>
  <si>
    <t>雑用水加圧給水ポンプユニット</t>
    <rPh sb="0" eb="3">
      <t>ザツヨウスイ</t>
    </rPh>
    <rPh sb="3" eb="5">
      <t>カアツ</t>
    </rPh>
    <rPh sb="5" eb="7">
      <t>キュウスイ</t>
    </rPh>
    <phoneticPr fontId="2"/>
  </si>
  <si>
    <t>配水設備</t>
    <rPh sb="0" eb="2">
      <t>ハイスイ</t>
    </rPh>
    <rPh sb="2" eb="4">
      <t>セツビ</t>
    </rPh>
    <phoneticPr fontId="2"/>
  </si>
  <si>
    <t>組</t>
    <rPh sb="0" eb="1">
      <t>クミ</t>
    </rPh>
    <phoneticPr fontId="2"/>
  </si>
  <si>
    <t>湧水ポンプ</t>
    <rPh sb="0" eb="2">
      <t>ユウスイ</t>
    </rPh>
    <phoneticPr fontId="2"/>
  </si>
  <si>
    <t>汚水ポンプ</t>
    <rPh sb="0" eb="2">
      <t>オスイ</t>
    </rPh>
    <phoneticPr fontId="2"/>
  </si>
  <si>
    <t>雨水利用設備</t>
    <rPh sb="0" eb="2">
      <t>ウスイ</t>
    </rPh>
    <rPh sb="2" eb="4">
      <t>リヨウ</t>
    </rPh>
    <rPh sb="4" eb="6">
      <t>セツビ</t>
    </rPh>
    <phoneticPr fontId="2"/>
  </si>
  <si>
    <t>雨水利用ポンプ</t>
    <rPh sb="0" eb="2">
      <t>ウスイ</t>
    </rPh>
    <rPh sb="2" eb="4">
      <t>リヨウ</t>
    </rPh>
    <phoneticPr fontId="2"/>
  </si>
  <si>
    <t>雨水利用槽薬液注入装置点検</t>
    <rPh sb="0" eb="2">
      <t>ウスイ</t>
    </rPh>
    <rPh sb="2" eb="4">
      <t>リヨウ</t>
    </rPh>
    <rPh sb="4" eb="5">
      <t>ソウ</t>
    </rPh>
    <rPh sb="5" eb="7">
      <t>ヤクエキ</t>
    </rPh>
    <rPh sb="7" eb="9">
      <t>チュウニュウ</t>
    </rPh>
    <rPh sb="9" eb="11">
      <t>ソウチ</t>
    </rPh>
    <rPh sb="11" eb="13">
      <t>テンケン</t>
    </rPh>
    <phoneticPr fontId="2"/>
  </si>
  <si>
    <t>基</t>
    <rPh sb="0" eb="1">
      <t>モト</t>
    </rPh>
    <phoneticPr fontId="2"/>
  </si>
  <si>
    <t>動作確認</t>
    <rPh sb="0" eb="2">
      <t>ドウサ</t>
    </rPh>
    <rPh sb="2" eb="4">
      <t>カクニン</t>
    </rPh>
    <phoneticPr fontId="2"/>
  </si>
  <si>
    <t>センター装置</t>
    <rPh sb="4" eb="6">
      <t>ソウチ</t>
    </rPh>
    <phoneticPr fontId="2"/>
  </si>
  <si>
    <t>照明コントローラ</t>
    <rPh sb="0" eb="2">
      <t>ショウメイ</t>
    </rPh>
    <phoneticPr fontId="2"/>
  </si>
  <si>
    <t>照明アナンシエータ</t>
    <rPh sb="0" eb="2">
      <t>ショウメイ</t>
    </rPh>
    <phoneticPr fontId="2"/>
  </si>
  <si>
    <t>リレー制御端末器</t>
    <rPh sb="3" eb="5">
      <t>セイギョ</t>
    </rPh>
    <rPh sb="5" eb="7">
      <t>タンマツ</t>
    </rPh>
    <rPh sb="7" eb="8">
      <t>ウツワ</t>
    </rPh>
    <phoneticPr fontId="2"/>
  </si>
  <si>
    <t>インバータ蛍光灯連続調光端末器</t>
    <rPh sb="5" eb="8">
      <t>ケイコウトウ</t>
    </rPh>
    <rPh sb="8" eb="10">
      <t>レンゾク</t>
    </rPh>
    <rPh sb="10" eb="11">
      <t>チョウ</t>
    </rPh>
    <rPh sb="11" eb="12">
      <t>ヒカリ</t>
    </rPh>
    <rPh sb="12" eb="14">
      <t>タンマツ</t>
    </rPh>
    <rPh sb="14" eb="15">
      <t>キ</t>
    </rPh>
    <phoneticPr fontId="2"/>
  </si>
  <si>
    <t>センサ付調光端末器</t>
    <rPh sb="3" eb="4">
      <t>ツキ</t>
    </rPh>
    <rPh sb="4" eb="5">
      <t>チョウ</t>
    </rPh>
    <rPh sb="5" eb="6">
      <t>ヒカリ</t>
    </rPh>
    <rPh sb="6" eb="8">
      <t>タンマツ</t>
    </rPh>
    <rPh sb="8" eb="9">
      <t>キ</t>
    </rPh>
    <phoneticPr fontId="2"/>
  </si>
  <si>
    <t>遠隔監視　１回／月</t>
    <rPh sb="0" eb="2">
      <t>エンカク</t>
    </rPh>
    <rPh sb="2" eb="4">
      <t>カンシ</t>
    </rPh>
    <rPh sb="6" eb="7">
      <t>カイ</t>
    </rPh>
    <rPh sb="8" eb="9">
      <t>ツキ</t>
    </rPh>
    <phoneticPr fontId="2"/>
  </si>
  <si>
    <t>保守点検（年４回）</t>
    <rPh sb="0" eb="2">
      <t>ホシュ</t>
    </rPh>
    <rPh sb="2" eb="4">
      <t>テンケン</t>
    </rPh>
    <rPh sb="5" eb="6">
      <t>ネン</t>
    </rPh>
    <rPh sb="7" eb="8">
      <t>カイ</t>
    </rPh>
    <phoneticPr fontId="2"/>
  </si>
  <si>
    <t>DS-75D型ドアエンジン</t>
    <rPh sb="6" eb="7">
      <t>ガタ</t>
    </rPh>
    <phoneticPr fontId="2"/>
  </si>
  <si>
    <t>DS-75S型ドアエンジン</t>
    <rPh sb="6" eb="7">
      <t>ガタ</t>
    </rPh>
    <phoneticPr fontId="2"/>
  </si>
  <si>
    <t>DS-150D型ドアエンジン</t>
    <rPh sb="7" eb="8">
      <t>ガタ</t>
    </rPh>
    <phoneticPr fontId="2"/>
  </si>
  <si>
    <t>定期点検</t>
    <rPh sb="0" eb="2">
      <t>テイキ</t>
    </rPh>
    <rPh sb="2" eb="4">
      <t>テンケン</t>
    </rPh>
    <phoneticPr fontId="2"/>
  </si>
  <si>
    <t>回</t>
    <rPh sb="0" eb="1">
      <t>カイ</t>
    </rPh>
    <phoneticPr fontId="2"/>
  </si>
  <si>
    <t>消費税及び地方消費税額</t>
    <rPh sb="0" eb="3">
      <t>ショウヒゼイ</t>
    </rPh>
    <rPh sb="3" eb="4">
      <t>オヨ</t>
    </rPh>
    <rPh sb="5" eb="7">
      <t>チホウ</t>
    </rPh>
    <rPh sb="7" eb="10">
      <t>ショウヒゼイ</t>
    </rPh>
    <rPh sb="10" eb="11">
      <t>ガク</t>
    </rPh>
    <phoneticPr fontId="2"/>
  </si>
  <si>
    <t>18,000ℓ</t>
    <phoneticPr fontId="2"/>
  </si>
  <si>
    <t>3</t>
    <phoneticPr fontId="2"/>
  </si>
  <si>
    <t>総合清掃業務</t>
    <rPh sb="0" eb="2">
      <t>ソウゴウ</t>
    </rPh>
    <rPh sb="2" eb="4">
      <t>セイソウ</t>
    </rPh>
    <rPh sb="4" eb="6">
      <t>ギョウム</t>
    </rPh>
    <phoneticPr fontId="2"/>
  </si>
  <si>
    <t>定期清掃業務</t>
    <rPh sb="0" eb="2">
      <t>テイキ</t>
    </rPh>
    <rPh sb="2" eb="4">
      <t>セイソウ</t>
    </rPh>
    <rPh sb="4" eb="6">
      <t>ギョウム</t>
    </rPh>
    <phoneticPr fontId="2"/>
  </si>
  <si>
    <t>日常清掃業務</t>
    <rPh sb="0" eb="2">
      <t>ニチジョウ</t>
    </rPh>
    <rPh sb="2" eb="4">
      <t>セイソウ</t>
    </rPh>
    <rPh sb="4" eb="6">
      <t>ギョウム</t>
    </rPh>
    <phoneticPr fontId="2"/>
  </si>
  <si>
    <t>3-2</t>
    <phoneticPr fontId="2"/>
  </si>
  <si>
    <t>4</t>
    <phoneticPr fontId="2"/>
  </si>
  <si>
    <t>4-1</t>
    <phoneticPr fontId="2"/>
  </si>
  <si>
    <t>4-2</t>
    <phoneticPr fontId="2"/>
  </si>
  <si>
    <t>4-3</t>
  </si>
  <si>
    <t>4-4</t>
  </si>
  <si>
    <t>4-5</t>
  </si>
  <si>
    <t>4-6</t>
  </si>
  <si>
    <t>4-7</t>
  </si>
  <si>
    <t>4-8</t>
  </si>
  <si>
    <t>4-9</t>
  </si>
  <si>
    <t>4-10</t>
  </si>
  <si>
    <t>4-11</t>
  </si>
  <si>
    <t>4-12</t>
  </si>
  <si>
    <t>4-13</t>
  </si>
  <si>
    <t>4-14</t>
  </si>
  <si>
    <t>4-1-1</t>
    <phoneticPr fontId="2"/>
  </si>
  <si>
    <t xml:space="preserve">4-1-1　計 </t>
    <phoneticPr fontId="2"/>
  </si>
  <si>
    <t>4-1-2</t>
    <phoneticPr fontId="2"/>
  </si>
  <si>
    <t>4-1-3</t>
    <phoneticPr fontId="2"/>
  </si>
  <si>
    <t>4-1-4</t>
    <phoneticPr fontId="2"/>
  </si>
  <si>
    <t>4-1-5　計</t>
    <rPh sb="6" eb="7">
      <t>ケイ</t>
    </rPh>
    <phoneticPr fontId="2"/>
  </si>
  <si>
    <t xml:space="preserve">4-1-4　計 </t>
    <phoneticPr fontId="2"/>
  </si>
  <si>
    <t>4-1-2　計</t>
    <rPh sb="6" eb="7">
      <t>ケイ</t>
    </rPh>
    <phoneticPr fontId="2"/>
  </si>
  <si>
    <t>4-1-3　計</t>
    <rPh sb="6" eb="7">
      <t>ケイ</t>
    </rPh>
    <phoneticPr fontId="2"/>
  </si>
  <si>
    <t>4-1-6</t>
    <phoneticPr fontId="2"/>
  </si>
  <si>
    <t>4-1-6　計</t>
    <rPh sb="6" eb="7">
      <t>ケイ</t>
    </rPh>
    <phoneticPr fontId="2"/>
  </si>
  <si>
    <t>4-1-7</t>
    <phoneticPr fontId="2"/>
  </si>
  <si>
    <t>4-1-8</t>
    <phoneticPr fontId="2"/>
  </si>
  <si>
    <t>4-1-7　計</t>
    <rPh sb="6" eb="7">
      <t>ケイ</t>
    </rPh>
    <phoneticPr fontId="2"/>
  </si>
  <si>
    <t>4-2-1</t>
    <phoneticPr fontId="2"/>
  </si>
  <si>
    <t>4-2-1　計</t>
    <rPh sb="6" eb="7">
      <t>ケイ</t>
    </rPh>
    <phoneticPr fontId="2"/>
  </si>
  <si>
    <t>4-2-2</t>
    <phoneticPr fontId="2"/>
  </si>
  <si>
    <t>4-2-2　計</t>
    <rPh sb="6" eb="7">
      <t>ケイ</t>
    </rPh>
    <phoneticPr fontId="2"/>
  </si>
  <si>
    <t>4-3</t>
    <phoneticPr fontId="2"/>
  </si>
  <si>
    <t>4-3　計</t>
    <rPh sb="4" eb="5">
      <t>ケイ</t>
    </rPh>
    <phoneticPr fontId="2"/>
  </si>
  <si>
    <t>4-4</t>
    <phoneticPr fontId="2"/>
  </si>
  <si>
    <t>4-4-1</t>
    <phoneticPr fontId="2"/>
  </si>
  <si>
    <t>4-4-1　計</t>
    <rPh sb="6" eb="7">
      <t>ケイ</t>
    </rPh>
    <phoneticPr fontId="2"/>
  </si>
  <si>
    <t>4-4-2</t>
    <phoneticPr fontId="2"/>
  </si>
  <si>
    <t>4-4-2　計</t>
    <phoneticPr fontId="2"/>
  </si>
  <si>
    <t>4-4-3</t>
    <phoneticPr fontId="2"/>
  </si>
  <si>
    <t>4-4-3　計</t>
    <rPh sb="6" eb="7">
      <t>ケイ</t>
    </rPh>
    <phoneticPr fontId="2"/>
  </si>
  <si>
    <t>4-5</t>
    <phoneticPr fontId="2"/>
  </si>
  <si>
    <t>4-6</t>
    <phoneticPr fontId="2"/>
  </si>
  <si>
    <t>4-7</t>
    <phoneticPr fontId="2"/>
  </si>
  <si>
    <t>4-5　計</t>
    <rPh sb="4" eb="5">
      <t>ケイ</t>
    </rPh>
    <phoneticPr fontId="2"/>
  </si>
  <si>
    <t>4-6　計</t>
    <rPh sb="4" eb="5">
      <t>ケイ</t>
    </rPh>
    <phoneticPr fontId="2"/>
  </si>
  <si>
    <t>4-7　計</t>
    <rPh sb="4" eb="5">
      <t>ケイ</t>
    </rPh>
    <phoneticPr fontId="2"/>
  </si>
  <si>
    <t>4-8</t>
    <phoneticPr fontId="2"/>
  </si>
  <si>
    <t>4-8　計</t>
    <rPh sb="4" eb="5">
      <t>ケイ</t>
    </rPh>
    <phoneticPr fontId="2"/>
  </si>
  <si>
    <t>4-9</t>
    <phoneticPr fontId="2"/>
  </si>
  <si>
    <t>4-9　計</t>
    <phoneticPr fontId="2"/>
  </si>
  <si>
    <t>4-10</t>
    <phoneticPr fontId="2"/>
  </si>
  <si>
    <t>4-11</t>
    <phoneticPr fontId="2"/>
  </si>
  <si>
    <t>4-10　計</t>
    <phoneticPr fontId="2"/>
  </si>
  <si>
    <t>4-11　計</t>
    <rPh sb="5" eb="6">
      <t>ケイ</t>
    </rPh>
    <phoneticPr fontId="2"/>
  </si>
  <si>
    <t>4-12</t>
    <phoneticPr fontId="2"/>
  </si>
  <si>
    <t>4-12　計</t>
    <rPh sb="5" eb="6">
      <t>ケイ</t>
    </rPh>
    <phoneticPr fontId="2"/>
  </si>
  <si>
    <t>4-13</t>
    <phoneticPr fontId="2"/>
  </si>
  <si>
    <t>4-13　計</t>
    <rPh sb="5" eb="6">
      <t>ケイ</t>
    </rPh>
    <phoneticPr fontId="2"/>
  </si>
  <si>
    <t>4-14</t>
    <phoneticPr fontId="2"/>
  </si>
  <si>
    <t>4-14　計</t>
    <rPh sb="5" eb="6">
      <t>ケイ</t>
    </rPh>
    <phoneticPr fontId="2"/>
  </si>
  <si>
    <t>履行期限</t>
    <phoneticPr fontId="2"/>
  </si>
  <si>
    <t>業務価格</t>
    <phoneticPr fontId="2"/>
  </si>
  <si>
    <t>FCUフィルター清掃</t>
    <rPh sb="8" eb="10">
      <t>セイソウ</t>
    </rPh>
    <phoneticPr fontId="2"/>
  </si>
  <si>
    <t>エアコンフィルター清掃</t>
    <rPh sb="9" eb="11">
      <t>セイソウ</t>
    </rPh>
    <phoneticPr fontId="2"/>
  </si>
  <si>
    <t>4-1-8計</t>
    <phoneticPr fontId="2"/>
  </si>
  <si>
    <t>建築物環境衛生管理技術者名義</t>
    <rPh sb="0" eb="3">
      <t>ケンチクブツ</t>
    </rPh>
    <rPh sb="3" eb="5">
      <t>カンキョウ</t>
    </rPh>
    <rPh sb="5" eb="7">
      <t>エイセイ</t>
    </rPh>
    <rPh sb="7" eb="9">
      <t>カンリ</t>
    </rPh>
    <rPh sb="9" eb="12">
      <t>ギジュツシャ</t>
    </rPh>
    <rPh sb="12" eb="14">
      <t>メイギ</t>
    </rPh>
    <phoneticPr fontId="2"/>
  </si>
  <si>
    <t>月</t>
    <rPh sb="0" eb="1">
      <t>ツキ</t>
    </rPh>
    <phoneticPr fontId="2"/>
  </si>
  <si>
    <t>ガラス・サッシ清掃業務</t>
    <rPh sb="7" eb="9">
      <t>セイソウ</t>
    </rPh>
    <rPh sb="9" eb="11">
      <t>ギョウム</t>
    </rPh>
    <phoneticPr fontId="2"/>
  </si>
  <si>
    <r>
      <t>パッケージ制御（</t>
    </r>
    <r>
      <rPr>
        <sz val="9"/>
        <color indexed="8"/>
        <rFont val="HGS創英ﾌﾟﾚｾﾞﾝｽEB"/>
        <family val="1"/>
        <charset val="128"/>
      </rPr>
      <t>ACP-ER-5F/-JK-3F</t>
    </r>
    <r>
      <rPr>
        <sz val="11"/>
        <color indexed="8"/>
        <rFont val="HGS創英ﾌﾟﾚｾﾞﾝｽEB"/>
        <family val="1"/>
        <charset val="128"/>
      </rPr>
      <t>）</t>
    </r>
    <rPh sb="5" eb="7">
      <t>セイギョ</t>
    </rPh>
    <phoneticPr fontId="2"/>
  </si>
  <si>
    <t>　　　　　　　　　　　　　　　</t>
    <phoneticPr fontId="2"/>
  </si>
  <si>
    <t>円</t>
    <phoneticPr fontId="2"/>
  </si>
  <si>
    <t>　　　　　　　　　</t>
    <phoneticPr fontId="2"/>
  </si>
  <si>
    <t>円含む</t>
  </si>
  <si>
    <t>4-1-1,4-1-2,4-1-3,4-1-4,
4-1-5,4-1-6,4-1-7,4-1-8</t>
    <phoneticPr fontId="2"/>
  </si>
  <si>
    <t>4-2-1,4-2-2</t>
    <phoneticPr fontId="2"/>
  </si>
  <si>
    <t>4-4-1,4-4-2,4-4-3</t>
    <phoneticPr fontId="2"/>
  </si>
  <si>
    <t xml:space="preserve">   液晶ディスプレイ</t>
    <rPh sb="3" eb="5">
      <t>エキショウ</t>
    </rPh>
    <phoneticPr fontId="2"/>
  </si>
  <si>
    <t xml:space="preserve">   インクジェットプリンタ</t>
    <phoneticPr fontId="2"/>
  </si>
  <si>
    <t xml:space="preserve">   バックアップバッテリー</t>
    <phoneticPr fontId="2"/>
  </si>
  <si>
    <t xml:space="preserve">   BAサーバPROGメンテ含む</t>
    <rPh sb="15" eb="16">
      <t>フク</t>
    </rPh>
    <phoneticPr fontId="2"/>
  </si>
  <si>
    <t xml:space="preserve">   リモート制御盤　　　15面</t>
    <rPh sb="7" eb="9">
      <t>セイギョ</t>
    </rPh>
    <rPh sb="9" eb="10">
      <t>バン</t>
    </rPh>
    <rPh sb="15" eb="16">
      <t>メン</t>
    </rPh>
    <phoneticPr fontId="2"/>
  </si>
  <si>
    <t xml:space="preserve">   電話交換機本体</t>
    <rPh sb="3" eb="5">
      <t>デンワ</t>
    </rPh>
    <rPh sb="5" eb="8">
      <t>コウカンキ</t>
    </rPh>
    <rPh sb="8" eb="10">
      <t>ホンタイ</t>
    </rPh>
    <phoneticPr fontId="2"/>
  </si>
  <si>
    <t xml:space="preserve">   直流電源装置</t>
    <rPh sb="3" eb="5">
      <t>チョクリュウ</t>
    </rPh>
    <rPh sb="5" eb="7">
      <t>デンゲン</t>
    </rPh>
    <rPh sb="7" eb="9">
      <t>ソウチ</t>
    </rPh>
    <phoneticPr fontId="2"/>
  </si>
  <si>
    <t xml:space="preserve">   多機能電話機</t>
    <rPh sb="3" eb="6">
      <t>タキノウ</t>
    </rPh>
    <rPh sb="6" eb="9">
      <t>デンワキ</t>
    </rPh>
    <phoneticPr fontId="2"/>
  </si>
  <si>
    <t xml:space="preserve">   BS接続装置</t>
    <rPh sb="5" eb="7">
      <t>セツゾク</t>
    </rPh>
    <rPh sb="7" eb="9">
      <t>ソウチ</t>
    </rPh>
    <phoneticPr fontId="2"/>
  </si>
  <si>
    <t xml:space="preserve">   保守コンソロール</t>
    <rPh sb="3" eb="5">
      <t>ホシュ</t>
    </rPh>
    <phoneticPr fontId="2"/>
  </si>
  <si>
    <t xml:space="preserve">   ロープ式エレベータ乗用24人</t>
    <rPh sb="6" eb="7">
      <t>シキ</t>
    </rPh>
    <rPh sb="12" eb="14">
      <t>ジョウヨウ</t>
    </rPh>
    <rPh sb="16" eb="17">
      <t>ニン</t>
    </rPh>
    <phoneticPr fontId="2"/>
  </si>
  <si>
    <t xml:space="preserve">   ロープ式エレベータ人荷用1,600kg</t>
    <rPh sb="6" eb="7">
      <t>シキ</t>
    </rPh>
    <rPh sb="12" eb="13">
      <t>ニン</t>
    </rPh>
    <rPh sb="13" eb="14">
      <t>カ</t>
    </rPh>
    <rPh sb="14" eb="15">
      <t>ヨウ</t>
    </rPh>
    <phoneticPr fontId="2"/>
  </si>
  <si>
    <t>1連窓</t>
    <rPh sb="1" eb="2">
      <t>レン</t>
    </rPh>
    <rPh sb="2" eb="3">
      <t>マド</t>
    </rPh>
    <phoneticPr fontId="2"/>
  </si>
  <si>
    <t>2連窓</t>
    <rPh sb="1" eb="2">
      <t>レン</t>
    </rPh>
    <rPh sb="2" eb="3">
      <t>マド</t>
    </rPh>
    <phoneticPr fontId="2"/>
  </si>
  <si>
    <t>2</t>
    <phoneticPr fontId="2"/>
  </si>
  <si>
    <t>2-1</t>
    <phoneticPr fontId="2"/>
  </si>
  <si>
    <t>2-2</t>
    <phoneticPr fontId="2"/>
  </si>
  <si>
    <t>2-3</t>
    <phoneticPr fontId="2"/>
  </si>
  <si>
    <t>2-4</t>
    <phoneticPr fontId="2"/>
  </si>
  <si>
    <t>2-5</t>
    <phoneticPr fontId="2"/>
  </si>
  <si>
    <t>2-6</t>
    <phoneticPr fontId="2"/>
  </si>
  <si>
    <t>2-7</t>
    <phoneticPr fontId="2"/>
  </si>
  <si>
    <t>2-8</t>
    <phoneticPr fontId="2"/>
  </si>
  <si>
    <t xml:space="preserve">   メインコントロールユニット</t>
    <phoneticPr fontId="2"/>
  </si>
  <si>
    <t>空気調和機</t>
    <rPh sb="0" eb="2">
      <t>クウキ</t>
    </rPh>
    <rPh sb="2" eb="3">
      <t>チョウ</t>
    </rPh>
    <rPh sb="3" eb="4">
      <t>ワ</t>
    </rPh>
    <rPh sb="4" eb="5">
      <t>キ</t>
    </rPh>
    <phoneticPr fontId="2"/>
  </si>
  <si>
    <t>空気調和機フィルター清掃</t>
    <rPh sb="0" eb="2">
      <t>クウキ</t>
    </rPh>
    <rPh sb="2" eb="3">
      <t>チョウ</t>
    </rPh>
    <rPh sb="3" eb="4">
      <t>ワ</t>
    </rPh>
    <rPh sb="4" eb="5">
      <t>キ</t>
    </rPh>
    <rPh sb="10" eb="12">
      <t>セイソウ</t>
    </rPh>
    <phoneticPr fontId="2"/>
  </si>
  <si>
    <t>（1次ポンプ廻り　PCH-IHP,AHP-1,2）</t>
    <phoneticPr fontId="2"/>
  </si>
  <si>
    <t>ポンプ点検</t>
    <rPh sb="3" eb="5">
      <t>テンケン</t>
    </rPh>
    <phoneticPr fontId="2"/>
  </si>
  <si>
    <t>照明制御装置</t>
    <rPh sb="0" eb="2">
      <t>ショウメイ</t>
    </rPh>
    <rPh sb="2" eb="4">
      <t>セイギョ</t>
    </rPh>
    <rPh sb="4" eb="6">
      <t>ソウチ</t>
    </rPh>
    <phoneticPr fontId="2"/>
  </si>
  <si>
    <t>ただし消費税等</t>
    <rPh sb="6" eb="7">
      <t>トウ</t>
    </rPh>
    <phoneticPr fontId="2"/>
  </si>
  <si>
    <t>96ポイント*３か年</t>
    <rPh sb="9" eb="10">
      <t>ネン</t>
    </rPh>
    <phoneticPr fontId="2"/>
  </si>
  <si>
    <t>年52回*３か年</t>
    <rPh sb="0" eb="1">
      <t>ネン</t>
    </rPh>
    <rPh sb="3" eb="4">
      <t>カイ</t>
    </rPh>
    <rPh sb="7" eb="8">
      <t>ネン</t>
    </rPh>
    <phoneticPr fontId="2"/>
  </si>
  <si>
    <t>年６回*３か年</t>
    <rPh sb="0" eb="1">
      <t>ネン</t>
    </rPh>
    <rPh sb="2" eb="3">
      <t>カイ</t>
    </rPh>
    <rPh sb="6" eb="7">
      <t>ネン</t>
    </rPh>
    <phoneticPr fontId="2"/>
  </si>
  <si>
    <t>全項目*３か年</t>
    <rPh sb="0" eb="3">
      <t>ゼンコウモク</t>
    </rPh>
    <rPh sb="6" eb="7">
      <t>ネン</t>
    </rPh>
    <phoneticPr fontId="2"/>
  </si>
  <si>
    <t>年２回*３か年</t>
    <rPh sb="0" eb="1">
      <t>ネン</t>
    </rPh>
    <rPh sb="2" eb="3">
      <t>カイ</t>
    </rPh>
    <rPh sb="6" eb="7">
      <t>ネン</t>
    </rPh>
    <phoneticPr fontId="2"/>
  </si>
  <si>
    <t>１台</t>
    <rPh sb="1" eb="2">
      <t>ダイ</t>
    </rPh>
    <phoneticPr fontId="2"/>
  </si>
  <si>
    <t>17台</t>
    <rPh sb="2" eb="3">
      <t>ダイ</t>
    </rPh>
    <phoneticPr fontId="2"/>
  </si>
  <si>
    <t>３台</t>
    <rPh sb="1" eb="2">
      <t>ダイ</t>
    </rPh>
    <phoneticPr fontId="2"/>
  </si>
  <si>
    <t>５台</t>
    <rPh sb="1" eb="2">
      <t>ダイ</t>
    </rPh>
    <phoneticPr fontId="2"/>
  </si>
  <si>
    <t>８台</t>
    <rPh sb="1" eb="2">
      <t>ダイ</t>
    </rPh>
    <phoneticPr fontId="2"/>
  </si>
  <si>
    <t>９台</t>
    <rPh sb="1" eb="2">
      <t>ダイ</t>
    </rPh>
    <phoneticPr fontId="2"/>
  </si>
  <si>
    <t>32台</t>
    <rPh sb="2" eb="3">
      <t>ダイ</t>
    </rPh>
    <phoneticPr fontId="2"/>
  </si>
  <si>
    <t>N6型TE-S 4000（２台）</t>
    <rPh sb="2" eb="3">
      <t>ガタ</t>
    </rPh>
    <rPh sb="14" eb="15">
      <t>ダイ</t>
    </rPh>
    <phoneticPr fontId="2"/>
  </si>
  <si>
    <t>冷房シーズンイン点検（年１回*３か年）</t>
    <rPh sb="0" eb="2">
      <t>レイボウ</t>
    </rPh>
    <rPh sb="8" eb="10">
      <t>テンケン</t>
    </rPh>
    <rPh sb="11" eb="12">
      <t>ネン</t>
    </rPh>
    <rPh sb="13" eb="14">
      <t>カイ</t>
    </rPh>
    <rPh sb="17" eb="18">
      <t>ネン</t>
    </rPh>
    <phoneticPr fontId="2"/>
  </si>
  <si>
    <t>C188kw・H209kw　１台</t>
    <rPh sb="15" eb="16">
      <t>ダイ</t>
    </rPh>
    <phoneticPr fontId="2"/>
  </si>
  <si>
    <t>C54.2kw・H33.4kw　１台</t>
    <rPh sb="17" eb="18">
      <t>ダイ</t>
    </rPh>
    <phoneticPr fontId="2"/>
  </si>
  <si>
    <t>C60.5kw・H38.0kw　１台</t>
    <rPh sb="17" eb="18">
      <t>ダイ</t>
    </rPh>
    <phoneticPr fontId="2"/>
  </si>
  <si>
    <t>C59.5kw・H44.1kw　１台</t>
    <rPh sb="17" eb="18">
      <t>ダイ</t>
    </rPh>
    <phoneticPr fontId="2"/>
  </si>
  <si>
    <t>C56.2kw・H32.1kw　１台</t>
    <rPh sb="17" eb="18">
      <t>ダイ</t>
    </rPh>
    <phoneticPr fontId="2"/>
  </si>
  <si>
    <t>C58.7kw・H35.9kw　１台</t>
    <rPh sb="17" eb="18">
      <t>ダイ</t>
    </rPh>
    <phoneticPr fontId="2"/>
  </si>
  <si>
    <t>C80.5kw・H77.6kw　１台</t>
    <rPh sb="17" eb="18">
      <t>ダイ</t>
    </rPh>
    <phoneticPr fontId="2"/>
  </si>
  <si>
    <t>C60.2kw・H45.5kw　１台</t>
    <rPh sb="17" eb="18">
      <t>ダイ</t>
    </rPh>
    <phoneticPr fontId="2"/>
  </si>
  <si>
    <t>C30.6kw・H23.1kw　１台</t>
    <rPh sb="17" eb="18">
      <t>ダイ</t>
    </rPh>
    <phoneticPr fontId="2"/>
  </si>
  <si>
    <t>C58.2kw・H40.4kw　１台</t>
    <rPh sb="17" eb="18">
      <t>ダイ</t>
    </rPh>
    <phoneticPr fontId="2"/>
  </si>
  <si>
    <t>C69.1kw・H57.2kw　１台</t>
    <rPh sb="17" eb="18">
      <t>ダイ</t>
    </rPh>
    <phoneticPr fontId="2"/>
  </si>
  <si>
    <t>プレ・アフターフィルター　10台</t>
    <rPh sb="15" eb="16">
      <t>ダイ</t>
    </rPh>
    <phoneticPr fontId="2"/>
  </si>
  <si>
    <t>冷房シーズンオン点検（年１回*３か年）</t>
    <rPh sb="0" eb="2">
      <t>レイボウ</t>
    </rPh>
    <rPh sb="8" eb="10">
      <t>テンケン</t>
    </rPh>
    <rPh sb="11" eb="12">
      <t>ネン</t>
    </rPh>
    <rPh sb="13" eb="14">
      <t>カイ</t>
    </rPh>
    <rPh sb="17" eb="18">
      <t>ネン</t>
    </rPh>
    <phoneticPr fontId="2"/>
  </si>
  <si>
    <t>暖房シーズンオン点検（年１回*３か年）</t>
    <rPh sb="0" eb="2">
      <t>ダンボウ</t>
    </rPh>
    <rPh sb="8" eb="10">
      <t>テンケン</t>
    </rPh>
    <rPh sb="17" eb="18">
      <t>ネン</t>
    </rPh>
    <phoneticPr fontId="2"/>
  </si>
  <si>
    <t>暖房シーズンイン点検（年１回*３か年）</t>
    <rPh sb="0" eb="2">
      <t>ダンボウ</t>
    </rPh>
    <rPh sb="8" eb="10">
      <t>テンケン</t>
    </rPh>
    <rPh sb="11" eb="12">
      <t>ネン</t>
    </rPh>
    <rPh sb="13" eb="14">
      <t>カイ</t>
    </rPh>
    <rPh sb="17" eb="18">
      <t>ネン</t>
    </rPh>
    <phoneticPr fontId="2"/>
  </si>
  <si>
    <t>法定検査（年１回*３か年）</t>
    <rPh sb="0" eb="2">
      <t>ホウテイ</t>
    </rPh>
    <rPh sb="2" eb="4">
      <t>ケンサ</t>
    </rPh>
    <rPh sb="5" eb="6">
      <t>ネン</t>
    </rPh>
    <rPh sb="7" eb="8">
      <t>カイ</t>
    </rPh>
    <rPh sb="11" eb="12">
      <t>ネン</t>
    </rPh>
    <phoneticPr fontId="2"/>
  </si>
  <si>
    <t>氷蓄熱ユニット，チラー　３個</t>
    <rPh sb="0" eb="1">
      <t>コオリ</t>
    </rPh>
    <rPh sb="1" eb="3">
      <t>チクネツ</t>
    </rPh>
    <rPh sb="13" eb="14">
      <t>コ</t>
    </rPh>
    <phoneticPr fontId="2"/>
  </si>
  <si>
    <t>氷蓄熱ユニット，チラー　６個</t>
    <rPh sb="0" eb="1">
      <t>コオリ</t>
    </rPh>
    <rPh sb="1" eb="3">
      <t>チクネツ</t>
    </rPh>
    <phoneticPr fontId="2"/>
  </si>
  <si>
    <t>定期点検（年４回*３か年）</t>
    <rPh sb="0" eb="2">
      <t>テイキ</t>
    </rPh>
    <rPh sb="2" eb="4">
      <t>テンケン</t>
    </rPh>
    <rPh sb="5" eb="6">
      <t>ネン</t>
    </rPh>
    <rPh sb="7" eb="8">
      <t>カイ</t>
    </rPh>
    <rPh sb="11" eb="12">
      <t>ネン</t>
    </rPh>
    <phoneticPr fontId="2"/>
  </si>
  <si>
    <t>INV5.5kw　１台</t>
    <rPh sb="10" eb="11">
      <t>ダイ</t>
    </rPh>
    <phoneticPr fontId="2"/>
  </si>
  <si>
    <t>3.7kw　２台</t>
    <rPh sb="7" eb="8">
      <t>ダイ</t>
    </rPh>
    <phoneticPr fontId="2"/>
  </si>
  <si>
    <t>C4.5kw・H5.0kw　１台</t>
    <rPh sb="15" eb="16">
      <t>ダイ</t>
    </rPh>
    <phoneticPr fontId="2"/>
  </si>
  <si>
    <t>C4.0kw・H5.0kw　３台</t>
    <rPh sb="15" eb="16">
      <t>ダイ</t>
    </rPh>
    <phoneticPr fontId="2"/>
  </si>
  <si>
    <t>C14.0kw　２台</t>
    <rPh sb="9" eb="10">
      <t>ダイ</t>
    </rPh>
    <phoneticPr fontId="2"/>
  </si>
  <si>
    <t>C40.0kw　１台</t>
    <rPh sb="9" eb="10">
      <t>ダイ</t>
    </rPh>
    <phoneticPr fontId="2"/>
  </si>
  <si>
    <t>C14.0kw・H18.0kw　２台</t>
    <rPh sb="17" eb="18">
      <t>ダイ</t>
    </rPh>
    <phoneticPr fontId="2"/>
  </si>
  <si>
    <t>C14.0kw・H16.0kw　１台</t>
    <rPh sb="17" eb="18">
      <t>ダイ</t>
    </rPh>
    <phoneticPr fontId="2"/>
  </si>
  <si>
    <t>定期点検（年２回*３か年）</t>
    <rPh sb="0" eb="2">
      <t>テイキ</t>
    </rPh>
    <rPh sb="2" eb="4">
      <t>テンケン</t>
    </rPh>
    <rPh sb="7" eb="8">
      <t>カイ</t>
    </rPh>
    <rPh sb="11" eb="12">
      <t>ネン</t>
    </rPh>
    <phoneticPr fontId="2"/>
  </si>
  <si>
    <t>簡易点検（年２回*３か年）</t>
    <rPh sb="0" eb="2">
      <t>カンイ</t>
    </rPh>
    <rPh sb="2" eb="4">
      <t>テンケン</t>
    </rPh>
    <rPh sb="7" eb="8">
      <t>カイ</t>
    </rPh>
    <rPh sb="11" eb="12">
      <t>ネン</t>
    </rPh>
    <phoneticPr fontId="2"/>
  </si>
  <si>
    <t>温度測定　２台</t>
    <rPh sb="0" eb="2">
      <t>オンド</t>
    </rPh>
    <rPh sb="2" eb="4">
      <t>ソクテイ</t>
    </rPh>
    <rPh sb="6" eb="7">
      <t>ダイ</t>
    </rPh>
    <phoneticPr fontId="2"/>
  </si>
  <si>
    <t>フィルタ清掃　５台</t>
    <rPh sb="4" eb="6">
      <t>セイソウ</t>
    </rPh>
    <rPh sb="8" eb="9">
      <t>ダイ</t>
    </rPh>
    <phoneticPr fontId="2"/>
  </si>
  <si>
    <t>吹出し確認　198台</t>
    <rPh sb="0" eb="2">
      <t>フキダ</t>
    </rPh>
    <rPh sb="3" eb="5">
      <t>カクニン</t>
    </rPh>
    <rPh sb="9" eb="10">
      <t>ダイ</t>
    </rPh>
    <phoneticPr fontId="2"/>
  </si>
  <si>
    <t>給排気ファン（年１回*３か年）</t>
    <rPh sb="0" eb="1">
      <t>キュウ</t>
    </rPh>
    <rPh sb="1" eb="3">
      <t>ハイキ</t>
    </rPh>
    <rPh sb="7" eb="8">
      <t>ネン</t>
    </rPh>
    <rPh sb="9" eb="10">
      <t>カイ</t>
    </rPh>
    <rPh sb="13" eb="14">
      <t>ネン</t>
    </rPh>
    <phoneticPr fontId="2"/>
  </si>
  <si>
    <t>吹出口、吸込口清掃作業　50個</t>
    <rPh sb="0" eb="1">
      <t>フ</t>
    </rPh>
    <rPh sb="1" eb="3">
      <t>デグチ</t>
    </rPh>
    <rPh sb="4" eb="6">
      <t>スイコ</t>
    </rPh>
    <rPh sb="6" eb="7">
      <t>グチ</t>
    </rPh>
    <rPh sb="7" eb="9">
      <t>セイソウ</t>
    </rPh>
    <rPh sb="9" eb="11">
      <t>サギョウ</t>
    </rPh>
    <rPh sb="14" eb="15">
      <t>コ</t>
    </rPh>
    <phoneticPr fontId="2"/>
  </si>
  <si>
    <t>ポンプ点検（年１回*３か年）</t>
    <rPh sb="3" eb="5">
      <t>テンケン</t>
    </rPh>
    <rPh sb="6" eb="7">
      <t>ネン</t>
    </rPh>
    <rPh sb="8" eb="9">
      <t>カイ</t>
    </rPh>
    <rPh sb="12" eb="13">
      <t>ネン</t>
    </rPh>
    <phoneticPr fontId="2"/>
  </si>
  <si>
    <t>1.1kw　２組</t>
    <rPh sb="7" eb="8">
      <t>クミ</t>
    </rPh>
    <phoneticPr fontId="2"/>
  </si>
  <si>
    <t>0.75kw　１組</t>
    <rPh sb="8" eb="9">
      <t>クミ</t>
    </rPh>
    <phoneticPr fontId="2"/>
  </si>
  <si>
    <t>3.7kw　１組</t>
    <rPh sb="7" eb="8">
      <t>クミ</t>
    </rPh>
    <phoneticPr fontId="2"/>
  </si>
  <si>
    <t>1.5kw　６組</t>
    <rPh sb="7" eb="8">
      <t>クミ</t>
    </rPh>
    <phoneticPr fontId="2"/>
  </si>
  <si>
    <t>1.5kw　１組</t>
    <phoneticPr fontId="2"/>
  </si>
  <si>
    <t>1.5kw　１組</t>
    <rPh sb="7" eb="8">
      <t>クミ</t>
    </rPh>
    <phoneticPr fontId="2"/>
  </si>
  <si>
    <t>雨水利用槽薬液注入装置（年２回*３か年）</t>
    <rPh sb="0" eb="2">
      <t>ウスイ</t>
    </rPh>
    <rPh sb="2" eb="4">
      <t>リヨウ</t>
    </rPh>
    <rPh sb="4" eb="5">
      <t>ソウ</t>
    </rPh>
    <rPh sb="5" eb="7">
      <t>ヤクエキ</t>
    </rPh>
    <rPh sb="7" eb="9">
      <t>チュウニュウ</t>
    </rPh>
    <rPh sb="9" eb="11">
      <t>ソウチ</t>
    </rPh>
    <rPh sb="12" eb="13">
      <t>ネン</t>
    </rPh>
    <rPh sb="14" eb="15">
      <t>カイ</t>
    </rPh>
    <rPh sb="18" eb="19">
      <t>ネン</t>
    </rPh>
    <phoneticPr fontId="2"/>
  </si>
  <si>
    <t>受水槽緊急遮断システム（年１回*３か年）</t>
    <rPh sb="0" eb="1">
      <t>ジュ</t>
    </rPh>
    <rPh sb="1" eb="3">
      <t>スイソウ</t>
    </rPh>
    <rPh sb="3" eb="5">
      <t>キンキュウ</t>
    </rPh>
    <rPh sb="5" eb="7">
      <t>シャダン</t>
    </rPh>
    <rPh sb="12" eb="13">
      <t>ネン</t>
    </rPh>
    <rPh sb="14" eb="15">
      <t>カイ</t>
    </rPh>
    <rPh sb="18" eb="19">
      <t>ネン</t>
    </rPh>
    <phoneticPr fontId="2"/>
  </si>
  <si>
    <t>動作確認　２基</t>
    <rPh sb="0" eb="2">
      <t>ドウサ</t>
    </rPh>
    <rPh sb="2" eb="4">
      <t>カクニン</t>
    </rPh>
    <rPh sb="6" eb="7">
      <t>キ</t>
    </rPh>
    <phoneticPr fontId="2"/>
  </si>
  <si>
    <t>電気湯沸器（年１回*３か年）</t>
    <rPh sb="0" eb="2">
      <t>デンキ</t>
    </rPh>
    <rPh sb="2" eb="4">
      <t>ユワカ</t>
    </rPh>
    <rPh sb="4" eb="5">
      <t>キ</t>
    </rPh>
    <rPh sb="8" eb="9">
      <t>カイ</t>
    </rPh>
    <rPh sb="12" eb="13">
      <t>ネン</t>
    </rPh>
    <phoneticPr fontId="2"/>
  </si>
  <si>
    <t>照明制御装置（年１回*３か年）</t>
    <rPh sb="0" eb="2">
      <t>ショウメイ</t>
    </rPh>
    <rPh sb="2" eb="4">
      <t>セイギョ</t>
    </rPh>
    <rPh sb="4" eb="6">
      <t>ソウチ</t>
    </rPh>
    <rPh sb="7" eb="8">
      <t>ネン</t>
    </rPh>
    <rPh sb="9" eb="10">
      <t>カイ</t>
    </rPh>
    <rPh sb="13" eb="14">
      <t>ネン</t>
    </rPh>
    <phoneticPr fontId="2"/>
  </si>
  <si>
    <t>99台*３か年</t>
    <rPh sb="2" eb="3">
      <t>ダイ</t>
    </rPh>
    <rPh sb="6" eb="7">
      <t>ネン</t>
    </rPh>
    <phoneticPr fontId="2"/>
  </si>
  <si>
    <t>24台*３か年</t>
    <rPh sb="2" eb="3">
      <t>ダイ</t>
    </rPh>
    <phoneticPr fontId="2"/>
  </si>
  <si>
    <t>41台*３か年</t>
    <rPh sb="2" eb="3">
      <t>ダイ</t>
    </rPh>
    <phoneticPr fontId="2"/>
  </si>
  <si>
    <t>電話設備（年12回*３か年）</t>
    <rPh sb="0" eb="2">
      <t>デンワ</t>
    </rPh>
    <rPh sb="2" eb="4">
      <t>セツビ</t>
    </rPh>
    <rPh sb="5" eb="6">
      <t>ネン</t>
    </rPh>
    <rPh sb="8" eb="9">
      <t>カイ</t>
    </rPh>
    <rPh sb="12" eb="13">
      <t>ネン</t>
    </rPh>
    <phoneticPr fontId="2"/>
  </si>
  <si>
    <t>エレベータ（年４回*３か年）</t>
    <rPh sb="12" eb="13">
      <t>ネン</t>
    </rPh>
    <phoneticPr fontId="2"/>
  </si>
  <si>
    <t>エスカレータ（年12回*３か年）</t>
    <rPh sb="7" eb="8">
      <t>ネン</t>
    </rPh>
    <rPh sb="10" eb="11">
      <t>カイ</t>
    </rPh>
    <rPh sb="14" eb="15">
      <t>ネン</t>
    </rPh>
    <phoneticPr fontId="2"/>
  </si>
  <si>
    <t>自動ドア（年４回*３か年）</t>
    <rPh sb="0" eb="2">
      <t>ジドウ</t>
    </rPh>
    <rPh sb="5" eb="6">
      <t>ネン</t>
    </rPh>
    <rPh sb="7" eb="8">
      <t>カイ</t>
    </rPh>
    <rPh sb="11" eb="12">
      <t>ネン</t>
    </rPh>
    <phoneticPr fontId="2"/>
  </si>
  <si>
    <t>２基*３か年</t>
    <rPh sb="1" eb="2">
      <t>キ</t>
    </rPh>
    <rPh sb="5" eb="6">
      <t>ネン</t>
    </rPh>
    <phoneticPr fontId="2"/>
  </si>
  <si>
    <t>１基（防火戸）*３か年</t>
    <rPh sb="1" eb="2">
      <t>キ</t>
    </rPh>
    <rPh sb="3" eb="5">
      <t>ボウカ</t>
    </rPh>
    <rPh sb="5" eb="6">
      <t>ト</t>
    </rPh>
    <phoneticPr fontId="2"/>
  </si>
  <si>
    <t>４基*３か年</t>
    <rPh sb="1" eb="2">
      <t>キ</t>
    </rPh>
    <phoneticPr fontId="2"/>
  </si>
  <si>
    <t>トップライト排煙装置（年１回*３か年）</t>
    <rPh sb="6" eb="8">
      <t>ハイエン</t>
    </rPh>
    <rPh sb="8" eb="10">
      <t>ソウチ</t>
    </rPh>
    <rPh sb="11" eb="12">
      <t>ネン</t>
    </rPh>
    <rPh sb="13" eb="14">
      <t>カイ</t>
    </rPh>
    <rPh sb="17" eb="18">
      <t>ネン</t>
    </rPh>
    <phoneticPr fontId="2"/>
  </si>
  <si>
    <t>６台*３か年</t>
    <rPh sb="1" eb="2">
      <t>ダイ</t>
    </rPh>
    <phoneticPr fontId="2"/>
  </si>
  <si>
    <t>２台*３か年</t>
    <rPh sb="1" eb="2">
      <t>ダイ</t>
    </rPh>
    <phoneticPr fontId="2"/>
  </si>
  <si>
    <t>仕様書及び清掃業務内訳書による。</t>
    <rPh sb="0" eb="3">
      <t>シヨウショ</t>
    </rPh>
    <rPh sb="3" eb="4">
      <t>オヨ</t>
    </rPh>
    <rPh sb="5" eb="7">
      <t>セイソウ</t>
    </rPh>
    <rPh sb="7" eb="9">
      <t>ギョウム</t>
    </rPh>
    <rPh sb="9" eb="12">
      <t>ウチワケショ</t>
    </rPh>
    <phoneticPr fontId="2"/>
  </si>
  <si>
    <t>1set*３か年</t>
    <rPh sb="7" eb="8">
      <t>ネン</t>
    </rPh>
    <phoneticPr fontId="2"/>
  </si>
  <si>
    <t>自動制御機器（年２回*３か年）</t>
    <rPh sb="0" eb="2">
      <t>ジドウ</t>
    </rPh>
    <rPh sb="2" eb="4">
      <t>セイギョ</t>
    </rPh>
    <rPh sb="4" eb="6">
      <t>キキ</t>
    </rPh>
    <rPh sb="7" eb="8">
      <t>ネン</t>
    </rPh>
    <rPh sb="9" eb="10">
      <t>カイ</t>
    </rPh>
    <rPh sb="13" eb="14">
      <t>ネン</t>
    </rPh>
    <phoneticPr fontId="2"/>
  </si>
  <si>
    <t>1set*３か年</t>
    <phoneticPr fontId="2"/>
  </si>
  <si>
    <t>4set*３か年</t>
    <phoneticPr fontId="2"/>
  </si>
  <si>
    <t>2set*３か年</t>
    <phoneticPr fontId="2"/>
  </si>
  <si>
    <t>1set*３か年</t>
    <phoneticPr fontId="2"/>
  </si>
  <si>
    <t>4set*３か年</t>
    <phoneticPr fontId="2"/>
  </si>
  <si>
    <t>23set*３か年</t>
    <phoneticPr fontId="2"/>
  </si>
  <si>
    <t>9set*３か年</t>
    <phoneticPr fontId="2"/>
  </si>
  <si>
    <t>4set*３か年</t>
    <phoneticPr fontId="2"/>
  </si>
  <si>
    <t>1set*３か年</t>
    <phoneticPr fontId="2"/>
  </si>
  <si>
    <t>1set*３か年</t>
    <phoneticPr fontId="2"/>
  </si>
  <si>
    <t>中央監視装置及び制御盤（年１回*３か年）</t>
    <rPh sb="0" eb="2">
      <t>チュウオウ</t>
    </rPh>
    <rPh sb="2" eb="4">
      <t>カンシ</t>
    </rPh>
    <rPh sb="4" eb="6">
      <t>ソウチ</t>
    </rPh>
    <rPh sb="6" eb="7">
      <t>オヨ</t>
    </rPh>
    <rPh sb="8" eb="11">
      <t>セイギョバン</t>
    </rPh>
    <rPh sb="12" eb="13">
      <t>ネン</t>
    </rPh>
    <rPh sb="14" eb="15">
      <t>カイ</t>
    </rPh>
    <rPh sb="18" eb="19">
      <t>ネン</t>
    </rPh>
    <phoneticPr fontId="2"/>
  </si>
  <si>
    <t>膨張タンク検査</t>
    <rPh sb="0" eb="2">
      <t>ボウチョウ</t>
    </rPh>
    <rPh sb="5" eb="7">
      <t>ケンサ</t>
    </rPh>
    <phoneticPr fontId="2"/>
  </si>
  <si>
    <t>11項目*３か年</t>
    <rPh sb="2" eb="4">
      <t>コウモク</t>
    </rPh>
    <rPh sb="7" eb="8">
      <t>ネン</t>
    </rPh>
    <phoneticPr fontId="2"/>
  </si>
  <si>
    <t>7基</t>
    <rPh sb="1" eb="2">
      <t>キ</t>
    </rPh>
    <phoneticPr fontId="2"/>
  </si>
  <si>
    <t>冷温水膨張タンク　　　 １個</t>
    <rPh sb="0" eb="1">
      <t>レイ</t>
    </rPh>
    <rPh sb="1" eb="3">
      <t>オンスイ</t>
    </rPh>
    <rPh sb="3" eb="5">
      <t>ボウチョウ</t>
    </rPh>
    <rPh sb="13" eb="14">
      <t>コ</t>
    </rPh>
    <phoneticPr fontId="2"/>
  </si>
  <si>
    <t>フロン類の使用の合理化及び管理の適正化に関する法律（平成13年法律第64号）に基づく定期点検を含む。</t>
    <rPh sb="42" eb="44">
      <t>テイキ</t>
    </rPh>
    <rPh sb="44" eb="46">
      <t>テンケン</t>
    </rPh>
    <rPh sb="47" eb="48">
      <t>フク</t>
    </rPh>
    <phoneticPr fontId="2"/>
  </si>
  <si>
    <t>設　　　計　　　書</t>
    <rPh sb="0" eb="9">
      <t>セッケイショ</t>
    </rPh>
    <phoneticPr fontId="2"/>
  </si>
  <si>
    <t>警備保安業務 一式</t>
    <rPh sb="0" eb="2">
      <t>ケイビ</t>
    </rPh>
    <rPh sb="2" eb="4">
      <t>ホアン</t>
    </rPh>
    <rPh sb="4" eb="6">
      <t>ギョウム</t>
    </rPh>
    <rPh sb="7" eb="9">
      <t>イッシキ</t>
    </rPh>
    <phoneticPr fontId="2"/>
  </si>
  <si>
    <t>環境衛生管理業務 一式</t>
    <rPh sb="0" eb="2">
      <t>カンキョウ</t>
    </rPh>
    <rPh sb="2" eb="4">
      <t>エイセイ</t>
    </rPh>
    <rPh sb="4" eb="6">
      <t>カンリ</t>
    </rPh>
    <rPh sb="6" eb="8">
      <t>ギョウム</t>
    </rPh>
    <phoneticPr fontId="2"/>
  </si>
  <si>
    <t>総合清掃業務 一式</t>
    <rPh sb="0" eb="2">
      <t>ソウゴウ</t>
    </rPh>
    <rPh sb="2" eb="4">
      <t>セイソウ</t>
    </rPh>
    <rPh sb="4" eb="6">
      <t>ギョウム</t>
    </rPh>
    <phoneticPr fontId="2"/>
  </si>
  <si>
    <t>庁舎維持管理業務</t>
    <rPh sb="0" eb="2">
      <t>チョウシャ</t>
    </rPh>
    <rPh sb="2" eb="4">
      <t>イジ</t>
    </rPh>
    <rPh sb="4" eb="6">
      <t>カンリ</t>
    </rPh>
    <rPh sb="6" eb="8">
      <t>ギョウム</t>
    </rPh>
    <phoneticPr fontId="2"/>
  </si>
  <si>
    <t>5</t>
    <phoneticPr fontId="2"/>
  </si>
  <si>
    <t>5-1</t>
    <phoneticPr fontId="2"/>
  </si>
  <si>
    <t xml:space="preserve"> 　庁舎用務業務</t>
    <rPh sb="2" eb="4">
      <t>チョウシャ</t>
    </rPh>
    <rPh sb="4" eb="6">
      <t>ヨウム</t>
    </rPh>
    <rPh sb="6" eb="8">
      <t>ギョウム</t>
    </rPh>
    <phoneticPr fontId="2"/>
  </si>
  <si>
    <t>庁舎用務業務</t>
    <rPh sb="0" eb="2">
      <t>チョウシャ</t>
    </rPh>
    <rPh sb="2" eb="4">
      <t>ヨウム</t>
    </rPh>
    <rPh sb="4" eb="6">
      <t>ギョウム</t>
    </rPh>
    <phoneticPr fontId="2"/>
  </si>
  <si>
    <t>庁舎用務業務</t>
    <rPh sb="0" eb="2">
      <t>チョウシャ</t>
    </rPh>
    <rPh sb="2" eb="4">
      <t>ヨウム</t>
    </rPh>
    <rPh sb="4" eb="6">
      <t>ギョウム</t>
    </rPh>
    <phoneticPr fontId="2"/>
  </si>
  <si>
    <t>式</t>
    <rPh sb="0" eb="1">
      <t>シキ</t>
    </rPh>
    <phoneticPr fontId="2"/>
  </si>
  <si>
    <t>庁舎維持管理業務 一式</t>
    <rPh sb="0" eb="2">
      <t>チョウシャ</t>
    </rPh>
    <rPh sb="2" eb="4">
      <t>イジ</t>
    </rPh>
    <rPh sb="4" eb="6">
      <t>カンリ</t>
    </rPh>
    <rPh sb="6" eb="8">
      <t>ギョウム</t>
    </rPh>
    <phoneticPr fontId="2"/>
  </si>
  <si>
    <t>庁舎用務業務 一式</t>
    <rPh sb="0" eb="2">
      <t>チョウシャ</t>
    </rPh>
    <rPh sb="2" eb="4">
      <t>ヨウム</t>
    </rPh>
    <rPh sb="4" eb="6">
      <t>ギョウム</t>
    </rPh>
    <rPh sb="7" eb="8">
      <t>イチ</t>
    </rPh>
    <rPh sb="8" eb="9">
      <t>シキ</t>
    </rPh>
    <phoneticPr fontId="2"/>
  </si>
  <si>
    <t>24時間常駐　　365日×3か年</t>
    <rPh sb="2" eb="4">
      <t>ジカン</t>
    </rPh>
    <rPh sb="4" eb="6">
      <t>ジョウチュウ</t>
    </rPh>
    <rPh sb="11" eb="12">
      <t>ニチ</t>
    </rPh>
    <rPh sb="15" eb="16">
      <t>ネン</t>
    </rPh>
    <phoneticPr fontId="2"/>
  </si>
  <si>
    <t>地下タンク</t>
    <phoneticPr fontId="2"/>
  </si>
  <si>
    <t>地下タンク（年１回*３か年）</t>
    <rPh sb="0" eb="2">
      <t>チカ</t>
    </rPh>
    <rPh sb="6" eb="7">
      <t>ネン</t>
    </rPh>
    <rPh sb="8" eb="9">
      <t>カイ</t>
    </rPh>
    <rPh sb="12" eb="13">
      <t>ネン</t>
    </rPh>
    <phoneticPr fontId="2"/>
  </si>
  <si>
    <t>合計</t>
    <rPh sb="0" eb="2">
      <t>ゴウケイ</t>
    </rPh>
    <phoneticPr fontId="2"/>
  </si>
  <si>
    <t>合　　計</t>
    <rPh sb="0" eb="1">
      <t>ア</t>
    </rPh>
    <rPh sb="3" eb="4">
      <t>ケイ</t>
    </rPh>
    <phoneticPr fontId="2"/>
  </si>
  <si>
    <t>回</t>
    <rPh sb="0" eb="1">
      <t>カイ</t>
    </rPh>
    <phoneticPr fontId="2"/>
  </si>
  <si>
    <t>台</t>
    <rPh sb="0" eb="1">
      <t>ダイ</t>
    </rPh>
    <phoneticPr fontId="2"/>
  </si>
  <si>
    <t>99台*３か年</t>
    <rPh sb="2" eb="3">
      <t>ダイ</t>
    </rPh>
    <phoneticPr fontId="2"/>
  </si>
  <si>
    <t>246日×3か年　１日７時間勤務</t>
    <rPh sb="3" eb="4">
      <t>ニチ</t>
    </rPh>
    <rPh sb="7" eb="8">
      <t>ネン</t>
    </rPh>
    <rPh sb="10" eb="11">
      <t>ニチ</t>
    </rPh>
    <rPh sb="12" eb="14">
      <t>ジカン</t>
    </rPh>
    <rPh sb="14" eb="16">
      <t>キンム</t>
    </rPh>
    <phoneticPr fontId="2"/>
  </si>
  <si>
    <t>22台*３か年</t>
    <rPh sb="2" eb="3">
      <t>ダイ</t>
    </rPh>
    <phoneticPr fontId="2"/>
  </si>
  <si>
    <t>5-1　計</t>
    <rPh sb="4" eb="5">
      <t>ケイ</t>
    </rPh>
    <phoneticPr fontId="2"/>
  </si>
  <si>
    <t>氷蓄熱ユニット（令和8年のみ）</t>
    <rPh sb="0" eb="1">
      <t>コオリ</t>
    </rPh>
    <rPh sb="1" eb="3">
      <t>チクネツ</t>
    </rPh>
    <rPh sb="8" eb="10">
      <t>レイワ</t>
    </rPh>
    <rPh sb="11" eb="12">
      <t>ネン</t>
    </rPh>
    <phoneticPr fontId="2"/>
  </si>
  <si>
    <t>令和8～10年度　川越町庁舎総合管理業務</t>
    <rPh sb="0" eb="2">
      <t>レイワ</t>
    </rPh>
    <rPh sb="6" eb="8">
      <t>ネンド</t>
    </rPh>
    <rPh sb="9" eb="12">
      <t>カワゴシチョウ</t>
    </rPh>
    <rPh sb="12" eb="14">
      <t>チョウシャ</t>
    </rPh>
    <rPh sb="14" eb="16">
      <t>ソウゴウ</t>
    </rPh>
    <rPh sb="16" eb="18">
      <t>カンリ</t>
    </rPh>
    <rPh sb="18" eb="20">
      <t>ギョウム</t>
    </rPh>
    <phoneticPr fontId="2"/>
  </si>
  <si>
    <t>空冷ヒーポンチラー(令和９年から）</t>
    <rPh sb="0" eb="2">
      <t>クウレイ</t>
    </rPh>
    <rPh sb="10" eb="12">
      <t>レイワ</t>
    </rPh>
    <rPh sb="13" eb="14">
      <t>ネン</t>
    </rPh>
    <phoneticPr fontId="2"/>
  </si>
  <si>
    <t>C180kw・H200kw　2台</t>
    <rPh sb="15" eb="16">
      <t>ダイ</t>
    </rPh>
    <phoneticPr fontId="2"/>
  </si>
  <si>
    <t>14台</t>
    <rPh sb="2" eb="3">
      <t>ダイ</t>
    </rPh>
    <phoneticPr fontId="2"/>
  </si>
  <si>
    <t>C188kw・H209kw　1台</t>
    <rPh sb="15" eb="16">
      <t>ダイ</t>
    </rPh>
    <phoneticPr fontId="2"/>
  </si>
  <si>
    <t>空冷ヒーポンチラー(令和８年まで）</t>
    <rPh sb="0" eb="2">
      <t>クウレイ</t>
    </rPh>
    <rPh sb="10" eb="12">
      <t>レイワ</t>
    </rPh>
    <rPh sb="13" eb="14">
      <t>ネン</t>
    </rPh>
    <phoneticPr fontId="2"/>
  </si>
  <si>
    <t>空冷ヒーポンチラー(令和９年から３台）</t>
    <rPh sb="0" eb="2">
      <t>クウレイ</t>
    </rPh>
    <rPh sb="10" eb="12">
      <t>レイワ</t>
    </rPh>
    <rPh sb="13" eb="14">
      <t>ネン</t>
    </rPh>
    <rPh sb="17" eb="18">
      <t>ダイ</t>
    </rPh>
    <phoneticPr fontId="2"/>
  </si>
  <si>
    <t>C180kw・H200kw　3台</t>
    <rPh sb="15" eb="16">
      <t>ダイ</t>
    </rPh>
    <phoneticPr fontId="2"/>
  </si>
  <si>
    <t>C200kw・H200kw　3台</t>
    <phoneticPr fontId="2"/>
  </si>
  <si>
    <t>4-1</t>
  </si>
  <si>
    <t>4-1-5</t>
  </si>
  <si>
    <t>安全弁検査</t>
    <rPh sb="0" eb="3">
      <t>アンゼンベン</t>
    </rPh>
    <rPh sb="3" eb="5">
      <t>ケンサ</t>
    </rPh>
    <phoneticPr fontId="2"/>
  </si>
  <si>
    <t>圧力計検査</t>
    <rPh sb="0" eb="3">
      <t>アツリョクケイ</t>
    </rPh>
    <rPh sb="3" eb="5">
      <t>ケンサ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</si>
</sst>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#"/>
    <numFmt numFmtId="177" formatCode="0.0"/>
    <numFmt numFmtId="178" formatCode="#,##0_ "/>
    <numFmt numFmtId="179" formatCode="#,###.0"/>
    <numFmt numFmtId="180" formatCode="#,##0;[Red]#,##0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ＪＳＰゴシック"/>
      <family val="3"/>
      <charset val="128"/>
    </font>
    <font>
      <sz val="12"/>
      <name val="HGS創英ﾌﾟﾚｾﾞﾝｽEB"/>
      <family val="1"/>
      <charset val="128"/>
    </font>
    <font>
      <sz val="11"/>
      <name val="HGS創英ﾌﾟﾚｾﾞﾝｽEB"/>
      <family val="1"/>
      <charset val="128"/>
    </font>
    <font>
      <sz val="20"/>
      <name val="HGS創英ﾌﾟﾚｾﾞﾝｽEB"/>
      <family val="1"/>
      <charset val="128"/>
    </font>
    <font>
      <sz val="14"/>
      <name val="HGS創英ﾌﾟﾚｾﾞﾝｽEB"/>
      <family val="1"/>
      <charset val="128"/>
    </font>
    <font>
      <sz val="18"/>
      <name val="HGS創英ﾌﾟﾚｾﾞﾝｽEB"/>
      <family val="1"/>
      <charset val="128"/>
    </font>
    <font>
      <sz val="9"/>
      <name val="HGS創英ﾌﾟﾚｾﾞﾝｽEB"/>
      <family val="1"/>
      <charset val="128"/>
    </font>
    <font>
      <sz val="10"/>
      <name val="HGS創英ﾌﾟﾚｾﾞﾝｽEB"/>
      <family val="1"/>
      <charset val="128"/>
    </font>
    <font>
      <sz val="11"/>
      <color indexed="8"/>
      <name val="HGS創英ﾌﾟﾚｾﾞﾝｽEB"/>
      <family val="1"/>
      <charset val="128"/>
    </font>
    <font>
      <sz val="9"/>
      <color indexed="8"/>
      <name val="HGS創英ﾌﾟﾚｾﾞﾝｽEB"/>
      <family val="1"/>
      <charset val="128"/>
    </font>
    <font>
      <sz val="12"/>
      <color indexed="8"/>
      <name val="HGS創英ﾌﾟﾚｾﾞﾝｽEB"/>
      <family val="1"/>
      <charset val="128"/>
    </font>
    <font>
      <sz val="9"/>
      <color indexed="9"/>
      <name val="HGS創英ﾌﾟﾚｾﾞﾝｽEB"/>
      <family val="1"/>
      <charset val="128"/>
    </font>
    <font>
      <sz val="8"/>
      <name val="HGS創英ﾌﾟﾚｾﾞﾝｽEB"/>
      <family val="1"/>
      <charset val="128"/>
    </font>
    <font>
      <sz val="6"/>
      <name val="HGS創英ﾌﾟﾚｾﾞﾝｽEB"/>
      <family val="1"/>
      <charset val="128"/>
    </font>
    <font>
      <sz val="11"/>
      <color rgb="FFFF0000"/>
      <name val="HGS創英ﾌﾟﾚｾﾞﾝｽEB"/>
      <family val="1"/>
      <charset val="128"/>
    </font>
    <font>
      <sz val="14"/>
      <color theme="1"/>
      <name val="HGS創英ﾌﾟﾚｾﾞﾝｽEB"/>
      <family val="1"/>
      <charset val="128"/>
    </font>
    <font>
      <sz val="11"/>
      <color theme="1"/>
      <name val="HGS創英ﾌﾟﾚｾﾞﾝｽEB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3" fillId="0" borderId="0"/>
  </cellStyleXfs>
  <cellXfs count="307">
    <xf numFmtId="0" fontId="0" fillId="0" borderId="0" xfId="0"/>
    <xf numFmtId="0" fontId="5" fillId="0" borderId="0" xfId="3" applyFont="1"/>
    <xf numFmtId="0" fontId="5" fillId="0" borderId="0" xfId="3" applyFont="1" applyBorder="1" applyAlignment="1"/>
    <xf numFmtId="0" fontId="7" fillId="0" borderId="0" xfId="3" applyFont="1" applyBorder="1" applyAlignment="1"/>
    <xf numFmtId="0" fontId="4" fillId="0" borderId="0" xfId="3" applyFont="1" applyBorder="1" applyAlignment="1"/>
    <xf numFmtId="0" fontId="5" fillId="0" borderId="0" xfId="3" applyFont="1" applyBorder="1"/>
    <xf numFmtId="0" fontId="4" fillId="0" borderId="3" xfId="0" applyFont="1" applyBorder="1"/>
    <xf numFmtId="0" fontId="5" fillId="0" borderId="3" xfId="0" applyFont="1" applyBorder="1"/>
    <xf numFmtId="0" fontId="9" fillId="0" borderId="0" xfId="0" applyFont="1" applyBorder="1" applyAlignment="1">
      <alignment vertical="center"/>
    </xf>
    <xf numFmtId="0" fontId="5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176" fontId="5" fillId="0" borderId="4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176" fontId="5" fillId="0" borderId="4" xfId="2" applyNumberFormat="1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5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8" fillId="0" borderId="4" xfId="0" applyFont="1" applyBorder="1" applyAlignment="1">
      <alignment horizontal="left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4" xfId="2" applyNumberFormat="1" applyFont="1" applyBorder="1" applyAlignment="1">
      <alignment horizontal="centerContinuous" vertical="center"/>
    </xf>
    <xf numFmtId="0" fontId="5" fillId="0" borderId="6" xfId="0" applyFont="1" applyBorder="1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1" fontId="5" fillId="0" borderId="8" xfId="0" applyNumberFormat="1" applyFont="1" applyBorder="1" applyAlignment="1">
      <alignment horizontal="right"/>
    </xf>
    <xf numFmtId="0" fontId="5" fillId="0" borderId="8" xfId="0" applyFont="1" applyBorder="1" applyAlignment="1">
      <alignment horizontal="center"/>
    </xf>
    <xf numFmtId="176" fontId="5" fillId="0" borderId="8" xfId="2" applyNumberFormat="1" applyFont="1" applyBorder="1" applyAlignment="1">
      <alignment horizontal="right"/>
    </xf>
    <xf numFmtId="0" fontId="5" fillId="0" borderId="9" xfId="0" applyFont="1" applyBorder="1" applyAlignment="1">
      <alignment horizontal="left"/>
    </xf>
    <xf numFmtId="10" fontId="5" fillId="0" borderId="9" xfId="0" applyNumberFormat="1" applyFont="1" applyBorder="1" applyAlignment="1">
      <alignment horizontal="left"/>
    </xf>
    <xf numFmtId="176" fontId="5" fillId="0" borderId="9" xfId="2" applyNumberFormat="1" applyFont="1" applyBorder="1" applyAlignment="1">
      <alignment horizontal="right"/>
    </xf>
    <xf numFmtId="177" fontId="5" fillId="0" borderId="8" xfId="0" applyNumberFormat="1" applyFont="1" applyBorder="1" applyAlignment="1">
      <alignment horizontal="right"/>
    </xf>
    <xf numFmtId="38" fontId="5" fillId="0" borderId="8" xfId="2" applyFont="1" applyBorder="1" applyAlignment="1">
      <alignment horizontal="right"/>
    </xf>
    <xf numFmtId="10" fontId="5" fillId="0" borderId="9" xfId="2" applyNumberFormat="1" applyFont="1" applyBorder="1" applyAlignment="1">
      <alignment horizontal="center"/>
    </xf>
    <xf numFmtId="3" fontId="5" fillId="0" borderId="6" xfId="1" applyNumberFormat="1" applyFont="1" applyBorder="1"/>
    <xf numFmtId="0" fontId="11" fillId="0" borderId="10" xfId="0" applyFont="1" applyBorder="1" applyAlignment="1" applyProtection="1">
      <alignment horizontal="left"/>
    </xf>
    <xf numFmtId="10" fontId="5" fillId="0" borderId="9" xfId="0" applyNumberFormat="1" applyFont="1" applyBorder="1" applyAlignment="1">
      <alignment horizontal="center"/>
    </xf>
    <xf numFmtId="10" fontId="5" fillId="0" borderId="6" xfId="1" applyNumberFormat="1" applyFont="1" applyBorder="1"/>
    <xf numFmtId="0" fontId="5" fillId="0" borderId="0" xfId="0" applyFont="1" applyAlignment="1">
      <alignment horizontal="right"/>
    </xf>
    <xf numFmtId="9" fontId="5" fillId="0" borderId="8" xfId="0" applyNumberFormat="1" applyFont="1" applyBorder="1" applyAlignment="1">
      <alignment horizontal="left"/>
    </xf>
    <xf numFmtId="10" fontId="10" fillId="0" borderId="9" xfId="0" applyNumberFormat="1" applyFont="1" applyBorder="1" applyAlignment="1">
      <alignment horizontal="left"/>
    </xf>
    <xf numFmtId="176" fontId="5" fillId="0" borderId="8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center"/>
    </xf>
    <xf numFmtId="0" fontId="11" fillId="0" borderId="8" xfId="0" applyFont="1" applyBorder="1" applyAlignment="1" applyProtection="1">
      <alignment horizontal="left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left"/>
    </xf>
    <xf numFmtId="176" fontId="5" fillId="0" borderId="12" xfId="0" applyNumberFormat="1" applyFont="1" applyBorder="1" applyAlignment="1">
      <alignment horizontal="right"/>
    </xf>
    <xf numFmtId="176" fontId="5" fillId="0" borderId="12" xfId="2" applyNumberFormat="1" applyFont="1" applyBorder="1" applyAlignment="1">
      <alignment horizontal="right"/>
    </xf>
    <xf numFmtId="176" fontId="5" fillId="0" borderId="13" xfId="2" quotePrefix="1" applyNumberFormat="1" applyFont="1" applyBorder="1" applyAlignment="1">
      <alignment horizontal="right"/>
    </xf>
    <xf numFmtId="0" fontId="5" fillId="0" borderId="14" xfId="0" applyFont="1" applyBorder="1"/>
    <xf numFmtId="0" fontId="4" fillId="0" borderId="0" xfId="0" applyFont="1"/>
    <xf numFmtId="0" fontId="9" fillId="0" borderId="0" xfId="0" quotePrefix="1" applyFont="1" applyAlignment="1">
      <alignment horizontal="left" vertical="center"/>
    </xf>
    <xf numFmtId="0" fontId="9" fillId="0" borderId="0" xfId="0" applyFont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Continuous" vertical="center"/>
    </xf>
    <xf numFmtId="0" fontId="5" fillId="0" borderId="16" xfId="0" quotePrefix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49" fontId="10" fillId="0" borderId="17" xfId="0" applyNumberFormat="1" applyFont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0" borderId="18" xfId="0" applyFont="1" applyBorder="1" applyAlignment="1">
      <alignment horizontal="centerContinuous" vertical="center"/>
    </xf>
    <xf numFmtId="0" fontId="10" fillId="0" borderId="18" xfId="0" applyFont="1" applyBorder="1" applyAlignment="1">
      <alignment horizontal="center" vertical="center"/>
    </xf>
    <xf numFmtId="0" fontId="10" fillId="0" borderId="18" xfId="0" quotePrefix="1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/>
    <xf numFmtId="49" fontId="5" fillId="0" borderId="7" xfId="0" applyNumberFormat="1" applyFont="1" applyBorder="1" applyAlignment="1">
      <alignment horizontal="center"/>
    </xf>
    <xf numFmtId="0" fontId="5" fillId="0" borderId="4" xfId="0" applyFont="1" applyBorder="1" applyAlignment="1"/>
    <xf numFmtId="0" fontId="5" fillId="0" borderId="10" xfId="0" applyFont="1" applyBorder="1" applyAlignment="1"/>
    <xf numFmtId="0" fontId="12" fillId="0" borderId="8" xfId="0" applyFont="1" applyBorder="1" applyProtection="1"/>
    <xf numFmtId="179" fontId="5" fillId="0" borderId="8" xfId="0" applyNumberFormat="1" applyFont="1" applyBorder="1" applyAlignment="1">
      <alignment horizontal="right"/>
    </xf>
    <xf numFmtId="0" fontId="9" fillId="0" borderId="9" xfId="0" applyFont="1" applyBorder="1" applyAlignment="1">
      <alignment horizontal="left"/>
    </xf>
    <xf numFmtId="0" fontId="9" fillId="0" borderId="6" xfId="0" applyFont="1" applyBorder="1"/>
    <xf numFmtId="0" fontId="9" fillId="0" borderId="9" xfId="0" applyNumberFormat="1" applyFont="1" applyBorder="1" applyAlignment="1">
      <alignment horizontal="left"/>
    </xf>
    <xf numFmtId="0" fontId="9" fillId="0" borderId="8" xfId="0" applyFont="1" applyBorder="1"/>
    <xf numFmtId="3" fontId="9" fillId="0" borderId="9" xfId="0" applyNumberFormat="1" applyFont="1" applyBorder="1" applyAlignment="1">
      <alignment horizontal="left" wrapText="1"/>
    </xf>
    <xf numFmtId="0" fontId="11" fillId="0" borderId="4" xfId="0" applyFont="1" applyBorder="1" applyAlignment="1" applyProtection="1"/>
    <xf numFmtId="0" fontId="11" fillId="0" borderId="10" xfId="0" applyFont="1" applyBorder="1" applyAlignment="1" applyProtection="1"/>
    <xf numFmtId="0" fontId="12" fillId="0" borderId="8" xfId="0" applyFont="1" applyBorder="1" applyAlignment="1" applyProtection="1">
      <alignment wrapText="1"/>
    </xf>
    <xf numFmtId="38" fontId="5" fillId="0" borderId="0" xfId="2" applyFont="1"/>
    <xf numFmtId="38" fontId="9" fillId="0" borderId="9" xfId="0" applyNumberFormat="1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/>
    </xf>
    <xf numFmtId="38" fontId="9" fillId="0" borderId="9" xfId="0" applyNumberFormat="1" applyFont="1" applyBorder="1" applyAlignment="1">
      <alignment horizontal="right" vertical="center" wrapText="1"/>
    </xf>
    <xf numFmtId="176" fontId="9" fillId="0" borderId="8" xfId="0" applyNumberFormat="1" applyFont="1" applyBorder="1" applyAlignment="1">
      <alignment horizontal="right"/>
    </xf>
    <xf numFmtId="49" fontId="5" fillId="0" borderId="11" xfId="0" applyNumberFormat="1" applyFont="1" applyBorder="1" applyAlignment="1">
      <alignment horizontal="center"/>
    </xf>
    <xf numFmtId="176" fontId="9" fillId="0" borderId="13" xfId="2" quotePrefix="1" applyNumberFormat="1" applyFont="1" applyBorder="1" applyAlignment="1">
      <alignment horizontal="right"/>
    </xf>
    <xf numFmtId="0" fontId="9" fillId="0" borderId="14" xfId="0" applyFont="1" applyBorder="1"/>
    <xf numFmtId="0" fontId="9" fillId="0" borderId="0" xfId="0" applyFont="1" applyAlignment="1">
      <alignment horizontal="left" vertical="center"/>
    </xf>
    <xf numFmtId="0" fontId="11" fillId="0" borderId="9" xfId="0" applyFont="1" applyBorder="1" applyAlignment="1" applyProtection="1"/>
    <xf numFmtId="0" fontId="11" fillId="0" borderId="8" xfId="0" applyFont="1" applyBorder="1" applyProtection="1"/>
    <xf numFmtId="0" fontId="4" fillId="0" borderId="13" xfId="0" applyFont="1" applyBorder="1" applyAlignment="1"/>
    <xf numFmtId="0" fontId="4" fillId="0" borderId="21" xfId="0" applyFont="1" applyBorder="1" applyAlignment="1"/>
    <xf numFmtId="0" fontId="5" fillId="0" borderId="21" xfId="0" applyFont="1" applyBorder="1" applyAlignment="1"/>
    <xf numFmtId="0" fontId="5" fillId="0" borderId="9" xfId="0" applyFont="1" applyBorder="1" applyAlignment="1"/>
    <xf numFmtId="0" fontId="5" fillId="0" borderId="13" xfId="0" applyFont="1" applyBorder="1" applyAlignment="1"/>
    <xf numFmtId="14" fontId="5" fillId="0" borderId="0" xfId="0" applyNumberFormat="1" applyFont="1"/>
    <xf numFmtId="14" fontId="5" fillId="0" borderId="10" xfId="0" applyNumberFormat="1" applyFont="1" applyBorder="1"/>
    <xf numFmtId="0" fontId="5" fillId="0" borderId="10" xfId="0" applyFont="1" applyBorder="1"/>
    <xf numFmtId="56" fontId="5" fillId="0" borderId="0" xfId="0" applyNumberFormat="1" applyFont="1"/>
    <xf numFmtId="56" fontId="5" fillId="0" borderId="10" xfId="0" applyNumberFormat="1" applyFont="1" applyBorder="1"/>
    <xf numFmtId="0" fontId="5" fillId="0" borderId="8" xfId="0" applyFont="1" applyBorder="1" applyAlignment="1">
      <alignment horizontal="center" shrinkToFit="1"/>
    </xf>
    <xf numFmtId="0" fontId="5" fillId="0" borderId="22" xfId="0" applyFont="1" applyBorder="1" applyAlignment="1"/>
    <xf numFmtId="0" fontId="5" fillId="0" borderId="23" xfId="0" applyFont="1" applyBorder="1" applyAlignment="1"/>
    <xf numFmtId="176" fontId="14" fillId="0" borderId="0" xfId="0" quotePrefix="1" applyNumberFormat="1" applyFont="1" applyAlignment="1">
      <alignment horizontal="left" vertical="center"/>
    </xf>
    <xf numFmtId="0" fontId="15" fillId="0" borderId="9" xfId="0" applyFont="1" applyBorder="1" applyAlignment="1">
      <alignment horizontal="left"/>
    </xf>
    <xf numFmtId="3" fontId="15" fillId="0" borderId="9" xfId="0" applyNumberFormat="1" applyFont="1" applyBorder="1" applyAlignment="1">
      <alignment horizontal="left" wrapText="1"/>
    </xf>
    <xf numFmtId="0" fontId="15" fillId="0" borderId="9" xfId="0" applyNumberFormat="1" applyFont="1" applyBorder="1" applyAlignment="1">
      <alignment horizontal="left"/>
    </xf>
    <xf numFmtId="0" fontId="15" fillId="0" borderId="9" xfId="0" applyFont="1" applyBorder="1" applyAlignment="1">
      <alignment horizontal="left" vertical="center"/>
    </xf>
    <xf numFmtId="38" fontId="15" fillId="0" borderId="9" xfId="0" applyNumberFormat="1" applyFont="1" applyBorder="1" applyAlignment="1">
      <alignment horizontal="right" vertical="center" wrapText="1"/>
    </xf>
    <xf numFmtId="0" fontId="9" fillId="0" borderId="13" xfId="0" applyFont="1" applyBorder="1" applyAlignment="1">
      <alignment horizontal="left"/>
    </xf>
    <xf numFmtId="0" fontId="15" fillId="0" borderId="6" xfId="0" applyFont="1" applyBorder="1"/>
    <xf numFmtId="38" fontId="15" fillId="0" borderId="9" xfId="0" applyNumberFormat="1" applyFont="1" applyBorder="1" applyAlignment="1">
      <alignment horizontal="left" vertical="center" wrapText="1"/>
    </xf>
    <xf numFmtId="176" fontId="15" fillId="0" borderId="13" xfId="2" quotePrefix="1" applyNumberFormat="1" applyFont="1" applyBorder="1" applyAlignment="1">
      <alignment horizontal="right"/>
    </xf>
    <xf numFmtId="0" fontId="9" fillId="0" borderId="0" xfId="0" applyFont="1"/>
    <xf numFmtId="0" fontId="4" fillId="0" borderId="5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vertical="center"/>
    </xf>
    <xf numFmtId="0" fontId="5" fillId="0" borderId="4" xfId="0" applyFont="1" applyBorder="1" applyAlignment="1">
      <alignment horizontal="right" vertical="center"/>
    </xf>
    <xf numFmtId="3" fontId="9" fillId="0" borderId="9" xfId="0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vertical="center"/>
    </xf>
    <xf numFmtId="3" fontId="9" fillId="0" borderId="9" xfId="0" applyNumberFormat="1" applyFont="1" applyBorder="1" applyAlignment="1">
      <alignment horizontal="left"/>
    </xf>
    <xf numFmtId="0" fontId="9" fillId="0" borderId="24" xfId="3" applyFont="1" applyBorder="1" applyAlignment="1">
      <alignment vertical="center"/>
    </xf>
    <xf numFmtId="0" fontId="5" fillId="0" borderId="4" xfId="0" applyFont="1" applyBorder="1" applyAlignment="1"/>
    <xf numFmtId="0" fontId="5" fillId="0" borderId="10" xfId="0" applyFont="1" applyBorder="1" applyAlignment="1"/>
    <xf numFmtId="0" fontId="5" fillId="0" borderId="8" xfId="0" applyFont="1" applyBorder="1" applyProtection="1"/>
    <xf numFmtId="0" fontId="5" fillId="0" borderId="8" xfId="0" applyFont="1" applyBorder="1" applyAlignment="1" applyProtection="1">
      <alignment wrapText="1"/>
    </xf>
    <xf numFmtId="0" fontId="9" fillId="0" borderId="8" xfId="0" applyFont="1" applyBorder="1" applyProtection="1"/>
    <xf numFmtId="0" fontId="5" fillId="0" borderId="4" xfId="0" applyFont="1" applyBorder="1" applyAlignment="1" applyProtection="1"/>
    <xf numFmtId="0" fontId="5" fillId="0" borderId="10" xfId="0" applyFont="1" applyBorder="1" applyAlignment="1" applyProtection="1"/>
    <xf numFmtId="0" fontId="5" fillId="0" borderId="10" xfId="0" applyFont="1" applyBorder="1" applyAlignment="1" applyProtection="1">
      <alignment horizontal="left"/>
    </xf>
    <xf numFmtId="0" fontId="5" fillId="0" borderId="9" xfId="0" applyFont="1" applyBorder="1" applyAlignment="1" applyProtection="1"/>
    <xf numFmtId="0" fontId="4" fillId="0" borderId="9" xfId="0" applyFont="1" applyBorder="1" applyAlignment="1" applyProtection="1"/>
    <xf numFmtId="0" fontId="5" fillId="0" borderId="8" xfId="0" applyFont="1" applyBorder="1" applyAlignment="1" applyProtection="1">
      <alignment shrinkToFit="1"/>
    </xf>
    <xf numFmtId="0" fontId="9" fillId="0" borderId="2" xfId="3" applyFont="1" applyBorder="1" applyAlignment="1">
      <alignment vertical="center"/>
    </xf>
    <xf numFmtId="0" fontId="5" fillId="0" borderId="9" xfId="0" applyFont="1" applyBorder="1" applyAlignment="1" applyProtection="1"/>
    <xf numFmtId="0" fontId="5" fillId="0" borderId="10" xfId="0" applyFont="1" applyBorder="1" applyAlignment="1" applyProtection="1"/>
    <xf numFmtId="0" fontId="5" fillId="0" borderId="9" xfId="0" applyFont="1" applyBorder="1" applyAlignment="1" applyProtection="1">
      <alignment wrapText="1" shrinkToFit="1"/>
    </xf>
    <xf numFmtId="0" fontId="5" fillId="0" borderId="10" xfId="0" applyFont="1" applyBorder="1" applyAlignment="1" applyProtection="1">
      <alignment wrapText="1" shrinkToFit="1"/>
    </xf>
    <xf numFmtId="0" fontId="5" fillId="0" borderId="10" xfId="0" applyFont="1" applyBorder="1" applyAlignment="1" applyProtection="1">
      <alignment horizontal="left" wrapText="1"/>
    </xf>
    <xf numFmtId="0" fontId="5" fillId="0" borderId="10" xfId="0" applyFont="1" applyBorder="1" applyAlignment="1" applyProtection="1"/>
    <xf numFmtId="0" fontId="5" fillId="0" borderId="10" xfId="0" applyFont="1" applyBorder="1" applyAlignment="1" applyProtection="1">
      <alignment wrapText="1"/>
    </xf>
    <xf numFmtId="0" fontId="5" fillId="0" borderId="9" xfId="0" applyFont="1" applyBorder="1" applyAlignment="1" applyProtection="1">
      <alignment wrapText="1"/>
    </xf>
    <xf numFmtId="56" fontId="5" fillId="0" borderId="0" xfId="0" applyNumberFormat="1" applyFont="1" applyAlignment="1">
      <alignment wrapText="1"/>
    </xf>
    <xf numFmtId="0" fontId="5" fillId="0" borderId="10" xfId="0" applyFont="1" applyBorder="1" applyAlignment="1">
      <alignment wrapText="1"/>
    </xf>
    <xf numFmtId="0" fontId="17" fillId="0" borderId="8" xfId="0" applyFont="1" applyBorder="1" applyAlignment="1">
      <alignment horizontal="left"/>
    </xf>
    <xf numFmtId="0" fontId="17" fillId="0" borderId="10" xfId="0" applyFont="1" applyBorder="1" applyAlignment="1"/>
    <xf numFmtId="0" fontId="18" fillId="0" borderId="0" xfId="3" applyFont="1" applyBorder="1" applyAlignment="1"/>
    <xf numFmtId="58" fontId="18" fillId="0" borderId="0" xfId="3" applyNumberFormat="1" applyFont="1" applyBorder="1" applyAlignment="1"/>
    <xf numFmtId="0" fontId="19" fillId="0" borderId="8" xfId="0" applyFont="1" applyBorder="1" applyAlignment="1">
      <alignment horizontal="left"/>
    </xf>
    <xf numFmtId="49" fontId="19" fillId="0" borderId="7" xfId="0" applyNumberFormat="1" applyFont="1" applyBorder="1" applyAlignment="1">
      <alignment horizontal="center"/>
    </xf>
    <xf numFmtId="0" fontId="19" fillId="0" borderId="23" xfId="0" applyFont="1" applyBorder="1" applyAlignment="1"/>
    <xf numFmtId="0" fontId="19" fillId="0" borderId="9" xfId="0" applyFont="1" applyBorder="1" applyAlignment="1" applyProtection="1"/>
    <xf numFmtId="0" fontId="19" fillId="0" borderId="10" xfId="0" applyFont="1" applyBorder="1" applyAlignment="1" applyProtection="1">
      <alignment horizontal="left" wrapText="1"/>
    </xf>
    <xf numFmtId="0" fontId="7" fillId="0" borderId="0" xfId="3" applyFont="1" applyBorder="1"/>
    <xf numFmtId="0" fontId="8" fillId="0" borderId="0" xfId="3" applyFont="1" applyBorder="1"/>
    <xf numFmtId="0" fontId="9" fillId="0" borderId="0" xfId="3" applyFont="1" applyBorder="1" applyAlignment="1">
      <alignment vertical="center"/>
    </xf>
    <xf numFmtId="0" fontId="9" fillId="0" borderId="1" xfId="3" applyFont="1" applyBorder="1" applyAlignment="1">
      <alignment vertical="center"/>
    </xf>
    <xf numFmtId="0" fontId="7" fillId="0" borderId="0" xfId="3" applyFont="1" applyBorder="1" applyAlignment="1">
      <alignment horizontal="distributed"/>
    </xf>
    <xf numFmtId="0" fontId="4" fillId="0" borderId="3" xfId="3" applyFont="1" applyBorder="1" applyAlignment="1"/>
    <xf numFmtId="0" fontId="7" fillId="0" borderId="3" xfId="3" applyFont="1" applyBorder="1" applyAlignment="1"/>
    <xf numFmtId="0" fontId="9" fillId="0" borderId="29" xfId="3" applyFont="1" applyBorder="1" applyAlignment="1">
      <alignment vertical="center"/>
    </xf>
    <xf numFmtId="0" fontId="9" fillId="0" borderId="1" xfId="3" applyFont="1" applyBorder="1" applyAlignment="1">
      <alignment horizontal="left" vertical="center" textRotation="255"/>
    </xf>
    <xf numFmtId="0" fontId="9" fillId="0" borderId="29" xfId="3" applyFont="1" applyBorder="1" applyAlignment="1">
      <alignment horizontal="left" vertical="center" textRotation="255" shrinkToFit="1"/>
    </xf>
    <xf numFmtId="0" fontId="9" fillId="0" borderId="29" xfId="3" applyFont="1" applyBorder="1" applyAlignment="1">
      <alignment horizontal="left" vertical="center" textRotation="255"/>
    </xf>
    <xf numFmtId="0" fontId="5" fillId="0" borderId="30" xfId="3" applyFont="1" applyBorder="1" applyAlignment="1"/>
    <xf numFmtId="0" fontId="5" fillId="0" borderId="31" xfId="3" applyFont="1" applyBorder="1" applyAlignment="1"/>
    <xf numFmtId="0" fontId="5" fillId="0" borderId="31" xfId="3" applyFont="1" applyBorder="1"/>
    <xf numFmtId="0" fontId="7" fillId="0" borderId="31" xfId="3" applyFont="1" applyBorder="1" applyAlignment="1">
      <alignment horizontal="left"/>
    </xf>
    <xf numFmtId="0" fontId="5" fillId="0" borderId="30" xfId="3" applyFont="1" applyBorder="1"/>
    <xf numFmtId="0" fontId="5" fillId="0" borderId="32" xfId="3" applyFont="1" applyBorder="1"/>
    <xf numFmtId="0" fontId="5" fillId="0" borderId="3" xfId="3" applyFont="1" applyBorder="1"/>
    <xf numFmtId="0" fontId="6" fillId="0" borderId="3" xfId="3" applyFont="1" applyBorder="1"/>
    <xf numFmtId="0" fontId="5" fillId="0" borderId="33" xfId="3" applyFont="1" applyBorder="1"/>
    <xf numFmtId="0" fontId="5" fillId="0" borderId="0" xfId="0" applyFont="1" applyBorder="1"/>
    <xf numFmtId="49" fontId="5" fillId="0" borderId="0" xfId="0" applyNumberFormat="1" applyFont="1" applyBorder="1" applyAlignment="1">
      <alignment horizontal="center"/>
    </xf>
    <xf numFmtId="0" fontId="9" fillId="0" borderId="0" xfId="0" quotePrefix="1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4" fillId="0" borderId="0" xfId="0" applyFont="1" applyBorder="1"/>
    <xf numFmtId="58" fontId="5" fillId="0" borderId="0" xfId="0" applyNumberFormat="1" applyFont="1"/>
    <xf numFmtId="58" fontId="5" fillId="0" borderId="21" xfId="0" applyNumberFormat="1" applyFont="1" applyBorder="1"/>
    <xf numFmtId="0" fontId="5" fillId="0" borderId="8" xfId="0" applyFont="1" applyFill="1" applyBorder="1" applyProtection="1"/>
    <xf numFmtId="0" fontId="5" fillId="0" borderId="10" xfId="0" applyFont="1" applyBorder="1" applyAlignment="1"/>
    <xf numFmtId="0" fontId="5" fillId="0" borderId="9" xfId="0" applyFont="1" applyBorder="1" applyAlignment="1"/>
    <xf numFmtId="0" fontId="5" fillId="0" borderId="9" xfId="0" applyFont="1" applyBorder="1" applyAlignment="1" applyProtection="1"/>
    <xf numFmtId="0" fontId="5" fillId="0" borderId="10" xfId="0" applyFont="1" applyBorder="1" applyAlignment="1" applyProtection="1"/>
    <xf numFmtId="0" fontId="5" fillId="0" borderId="13" xfId="0" applyFont="1" applyBorder="1" applyAlignment="1" applyProtection="1"/>
    <xf numFmtId="0" fontId="5" fillId="0" borderId="21" xfId="0" applyFont="1" applyBorder="1" applyAlignment="1" applyProtection="1"/>
    <xf numFmtId="0" fontId="11" fillId="0" borderId="13" xfId="0" applyFont="1" applyBorder="1" applyAlignment="1" applyProtection="1"/>
    <xf numFmtId="0" fontId="11" fillId="0" borderId="12" xfId="0" applyFont="1" applyBorder="1" applyProtection="1"/>
    <xf numFmtId="0" fontId="5" fillId="0" borderId="34" xfId="0" applyFont="1" applyBorder="1" applyAlignment="1"/>
    <xf numFmtId="49" fontId="5" fillId="0" borderId="35" xfId="0" applyNumberFormat="1" applyFont="1" applyBorder="1" applyAlignment="1">
      <alignment horizontal="center"/>
    </xf>
    <xf numFmtId="0" fontId="5" fillId="0" borderId="36" xfId="0" applyFont="1" applyBorder="1" applyAlignment="1"/>
    <xf numFmtId="0" fontId="5" fillId="0" borderId="37" xfId="0" applyFont="1" applyBorder="1" applyAlignment="1">
      <alignment horizontal="left"/>
    </xf>
    <xf numFmtId="176" fontId="5" fillId="0" borderId="37" xfId="0" applyNumberFormat="1" applyFont="1" applyBorder="1" applyAlignment="1">
      <alignment horizontal="right"/>
    </xf>
    <xf numFmtId="0" fontId="5" fillId="0" borderId="37" xfId="0" applyFont="1" applyBorder="1" applyAlignment="1">
      <alignment horizontal="center"/>
    </xf>
    <xf numFmtId="176" fontId="5" fillId="0" borderId="37" xfId="2" applyNumberFormat="1" applyFont="1" applyBorder="1" applyAlignment="1">
      <alignment horizontal="right"/>
    </xf>
    <xf numFmtId="176" fontId="9" fillId="0" borderId="34" xfId="2" quotePrefix="1" applyNumberFormat="1" applyFont="1" applyBorder="1" applyAlignment="1">
      <alignment horizontal="right"/>
    </xf>
    <xf numFmtId="0" fontId="9" fillId="0" borderId="33" xfId="0" applyFont="1" applyBorder="1"/>
    <xf numFmtId="176" fontId="9" fillId="0" borderId="9" xfId="2" quotePrefix="1" applyNumberFormat="1" applyFont="1" applyBorder="1" applyAlignment="1">
      <alignment horizontal="right"/>
    </xf>
    <xf numFmtId="0" fontId="15" fillId="0" borderId="34" xfId="0" applyFont="1" applyBorder="1" applyAlignment="1">
      <alignment horizontal="left"/>
    </xf>
    <xf numFmtId="49" fontId="5" fillId="0" borderId="38" xfId="0" applyNumberFormat="1" applyFont="1" applyBorder="1" applyAlignment="1">
      <alignment horizontal="center"/>
    </xf>
    <xf numFmtId="0" fontId="11" fillId="0" borderId="23" xfId="0" applyFont="1" applyBorder="1" applyAlignment="1" applyProtection="1"/>
    <xf numFmtId="0" fontId="11" fillId="0" borderId="36" xfId="0" applyFont="1" applyBorder="1" applyAlignment="1" applyProtection="1"/>
    <xf numFmtId="0" fontId="11" fillId="0" borderId="39" xfId="0" applyFont="1" applyBorder="1" applyProtection="1"/>
    <xf numFmtId="176" fontId="5" fillId="0" borderId="39" xfId="2" applyNumberFormat="1" applyFont="1" applyBorder="1" applyAlignment="1">
      <alignment horizontal="right"/>
    </xf>
    <xf numFmtId="0" fontId="9" fillId="0" borderId="34" xfId="0" applyFont="1" applyBorder="1" applyAlignment="1">
      <alignment horizontal="left"/>
    </xf>
    <xf numFmtId="0" fontId="5" fillId="0" borderId="23" xfId="0" applyFont="1" applyBorder="1" applyAlignment="1" applyProtection="1"/>
    <xf numFmtId="0" fontId="5" fillId="0" borderId="22" xfId="0" applyFont="1" applyBorder="1" applyAlignment="1" applyProtection="1"/>
    <xf numFmtId="0" fontId="9" fillId="0" borderId="39" xfId="0" applyFont="1" applyBorder="1" applyProtection="1"/>
    <xf numFmtId="176" fontId="9" fillId="0" borderId="39" xfId="0" applyNumberFormat="1" applyFont="1" applyBorder="1" applyAlignment="1">
      <alignment horizontal="right"/>
    </xf>
    <xf numFmtId="0" fontId="5" fillId="0" borderId="39" xfId="0" applyFont="1" applyBorder="1" applyAlignment="1">
      <alignment horizontal="center"/>
    </xf>
    <xf numFmtId="0" fontId="9" fillId="0" borderId="23" xfId="0" applyFont="1" applyBorder="1" applyAlignment="1">
      <alignment horizontal="left"/>
    </xf>
    <xf numFmtId="0" fontId="9" fillId="0" borderId="40" xfId="0" applyFont="1" applyBorder="1"/>
    <xf numFmtId="0" fontId="9" fillId="0" borderId="37" xfId="0" applyFont="1" applyBorder="1" applyProtection="1"/>
    <xf numFmtId="176" fontId="9" fillId="0" borderId="37" xfId="0" applyNumberFormat="1" applyFont="1" applyBorder="1" applyAlignment="1">
      <alignment horizontal="right"/>
    </xf>
    <xf numFmtId="0" fontId="5" fillId="0" borderId="39" xfId="0" applyFont="1" applyBorder="1" applyAlignment="1">
      <alignment horizontal="left"/>
    </xf>
    <xf numFmtId="176" fontId="9" fillId="0" borderId="23" xfId="2" quotePrefix="1" applyNumberFormat="1" applyFont="1" applyBorder="1" applyAlignment="1">
      <alignment horizontal="right"/>
    </xf>
    <xf numFmtId="176" fontId="5" fillId="0" borderId="39" xfId="0" applyNumberFormat="1" applyFont="1" applyBorder="1" applyAlignment="1">
      <alignment horizontal="right"/>
    </xf>
    <xf numFmtId="0" fontId="5" fillId="0" borderId="4" xfId="0" applyFont="1" applyBorder="1" applyAlignment="1"/>
    <xf numFmtId="0" fontId="5" fillId="0" borderId="10" xfId="0" applyFont="1" applyBorder="1" applyAlignment="1"/>
    <xf numFmtId="0" fontId="5" fillId="0" borderId="10" xfId="0" applyFont="1" applyBorder="1" applyAlignment="1" applyProtection="1"/>
    <xf numFmtId="58" fontId="7" fillId="0" borderId="0" xfId="3" applyNumberFormat="1" applyFont="1" applyBorder="1" applyAlignment="1">
      <alignment horizontal="center"/>
    </xf>
    <xf numFmtId="0" fontId="6" fillId="0" borderId="0" xfId="3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38" fontId="7" fillId="0" borderId="28" xfId="2" applyFont="1" applyBorder="1" applyAlignment="1">
      <alignment horizontal="right" shrinkToFit="1"/>
    </xf>
    <xf numFmtId="0" fontId="7" fillId="0" borderId="28" xfId="3" applyFont="1" applyBorder="1" applyAlignment="1">
      <alignment horizontal="left" shrinkToFit="1"/>
    </xf>
    <xf numFmtId="180" fontId="7" fillId="0" borderId="3" xfId="3" applyNumberFormat="1" applyFont="1" applyBorder="1" applyAlignment="1"/>
    <xf numFmtId="178" fontId="7" fillId="0" borderId="0" xfId="3" applyNumberFormat="1" applyFont="1" applyBorder="1" applyAlignment="1">
      <alignment horizontal="right"/>
    </xf>
    <xf numFmtId="0" fontId="15" fillId="0" borderId="9" xfId="0" applyNumberFormat="1" applyFont="1" applyBorder="1" applyAlignment="1">
      <alignment horizontal="center" wrapText="1"/>
    </xf>
    <xf numFmtId="0" fontId="15" fillId="0" borderId="6" xfId="0" applyNumberFormat="1" applyFont="1" applyBorder="1" applyAlignment="1">
      <alignment horizontal="center" wrapText="1"/>
    </xf>
    <xf numFmtId="176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176" fontId="5" fillId="0" borderId="4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5" fillId="0" borderId="4" xfId="0" applyFont="1" applyBorder="1" applyAlignment="1"/>
    <xf numFmtId="0" fontId="5" fillId="0" borderId="10" xfId="0" applyFont="1" applyBorder="1" applyAlignment="1"/>
    <xf numFmtId="0" fontId="11" fillId="0" borderId="4" xfId="0" applyFont="1" applyBorder="1" applyAlignment="1" applyProtection="1">
      <alignment horizontal="center"/>
    </xf>
    <xf numFmtId="0" fontId="11" fillId="0" borderId="10" xfId="0" applyFont="1" applyBorder="1" applyAlignment="1" applyProtection="1">
      <alignment horizontal="center"/>
    </xf>
    <xf numFmtId="0" fontId="4" fillId="0" borderId="4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11" fillId="0" borderId="4" xfId="0" applyFont="1" applyBorder="1" applyAlignment="1" applyProtection="1">
      <alignment horizontal="left"/>
    </xf>
    <xf numFmtId="0" fontId="11" fillId="0" borderId="10" xfId="0" applyFont="1" applyBorder="1" applyAlignment="1" applyProtection="1">
      <alignment horizontal="left"/>
    </xf>
    <xf numFmtId="0" fontId="13" fillId="0" borderId="4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5" fillId="0" borderId="9" xfId="0" applyFont="1" applyBorder="1" applyAlignment="1"/>
    <xf numFmtId="0" fontId="5" fillId="0" borderId="9" xfId="0" applyFont="1" applyBorder="1" applyAlignment="1">
      <alignment horizontal="left" shrinkToFit="1"/>
    </xf>
    <xf numFmtId="0" fontId="5" fillId="0" borderId="6" xfId="0" applyFont="1" applyBorder="1" applyAlignment="1">
      <alignment horizontal="left" shrinkToFit="1"/>
    </xf>
    <xf numFmtId="0" fontId="9" fillId="0" borderId="9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/>
    </xf>
    <xf numFmtId="0" fontId="9" fillId="0" borderId="9" xfId="0" applyNumberFormat="1" applyFont="1" applyBorder="1" applyAlignment="1">
      <alignment horizontal="left" vertical="center"/>
    </xf>
    <xf numFmtId="0" fontId="9" fillId="0" borderId="6" xfId="0" applyNumberFormat="1" applyFont="1" applyBorder="1" applyAlignment="1">
      <alignment horizontal="left" vertical="center"/>
    </xf>
    <xf numFmtId="0" fontId="11" fillId="0" borderId="13" xfId="0" applyFont="1" applyBorder="1" applyAlignment="1" applyProtection="1">
      <alignment horizontal="center"/>
    </xf>
    <xf numFmtId="0" fontId="11" fillId="0" borderId="21" xfId="0" applyFont="1" applyBorder="1" applyAlignment="1" applyProtection="1">
      <alignment horizontal="center"/>
    </xf>
    <xf numFmtId="0" fontId="19" fillId="0" borderId="4" xfId="0" applyFont="1" applyBorder="1" applyAlignment="1"/>
    <xf numFmtId="0" fontId="19" fillId="0" borderId="10" xfId="0" applyFont="1" applyBorder="1" applyAlignment="1"/>
    <xf numFmtId="0" fontId="11" fillId="0" borderId="23" xfId="0" applyFont="1" applyBorder="1" applyAlignment="1" applyProtection="1">
      <alignment horizontal="center"/>
    </xf>
    <xf numFmtId="0" fontId="11" fillId="0" borderId="22" xfId="0" applyFont="1" applyBorder="1" applyAlignment="1" applyProtection="1">
      <alignment horizontal="center"/>
    </xf>
    <xf numFmtId="0" fontId="16" fillId="0" borderId="9" xfId="0" applyFont="1" applyBorder="1" applyAlignment="1">
      <alignment horizontal="left" wrapText="1"/>
    </xf>
    <xf numFmtId="0" fontId="16" fillId="0" borderId="6" xfId="0" applyFont="1" applyBorder="1" applyAlignment="1">
      <alignment horizontal="left" wrapText="1"/>
    </xf>
    <xf numFmtId="0" fontId="5" fillId="0" borderId="34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9" xfId="0" applyFont="1" applyBorder="1" applyAlignment="1">
      <alignment shrinkToFit="1"/>
    </xf>
    <xf numFmtId="0" fontId="5" fillId="0" borderId="10" xfId="0" applyFont="1" applyBorder="1" applyAlignment="1">
      <alignment shrinkToFi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6" xfId="0" applyFont="1" applyBorder="1" applyAlignment="1">
      <alignment horizontal="left" wrapText="1"/>
    </xf>
    <xf numFmtId="0" fontId="5" fillId="0" borderId="4" xfId="0" applyFont="1" applyBorder="1" applyAlignment="1">
      <alignment shrinkToFit="1"/>
    </xf>
    <xf numFmtId="0" fontId="5" fillId="0" borderId="4" xfId="0" applyFont="1" applyBorder="1" applyAlignment="1" applyProtection="1">
      <alignment horizontal="center"/>
    </xf>
    <xf numFmtId="0" fontId="5" fillId="0" borderId="10" xfId="0" applyFont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5" fillId="0" borderId="9" xfId="0" applyFont="1" applyBorder="1" applyAlignment="1" applyProtection="1">
      <alignment shrinkToFit="1"/>
    </xf>
    <xf numFmtId="0" fontId="5" fillId="0" borderId="10" xfId="0" applyFont="1" applyBorder="1" applyAlignment="1" applyProtection="1">
      <alignment shrinkToFit="1"/>
    </xf>
    <xf numFmtId="0" fontId="5" fillId="0" borderId="9" xfId="0" applyFont="1" applyBorder="1" applyAlignment="1" applyProtection="1"/>
    <xf numFmtId="0" fontId="5" fillId="0" borderId="10" xfId="0" applyFont="1" applyBorder="1" applyAlignment="1" applyProtection="1"/>
    <xf numFmtId="0" fontId="11" fillId="0" borderId="9" xfId="0" applyFont="1" applyBorder="1" applyAlignment="1" applyProtection="1">
      <alignment shrinkToFit="1"/>
    </xf>
    <xf numFmtId="0" fontId="11" fillId="0" borderId="10" xfId="0" applyFont="1" applyBorder="1" applyAlignment="1" applyProtection="1">
      <alignment shrinkToFit="1"/>
    </xf>
    <xf numFmtId="38" fontId="15" fillId="0" borderId="9" xfId="0" applyNumberFormat="1" applyFont="1" applyBorder="1" applyAlignment="1">
      <alignment horizontal="left" wrapText="1"/>
    </xf>
    <xf numFmtId="38" fontId="15" fillId="0" borderId="6" xfId="0" applyNumberFormat="1" applyFont="1" applyBorder="1" applyAlignment="1">
      <alignment horizontal="left" wrapText="1"/>
    </xf>
    <xf numFmtId="0" fontId="19" fillId="0" borderId="9" xfId="0" applyFont="1" applyBorder="1" applyAlignment="1" applyProtection="1">
      <alignment shrinkToFit="1"/>
    </xf>
    <xf numFmtId="0" fontId="19" fillId="0" borderId="10" xfId="0" applyFont="1" applyBorder="1" applyAlignment="1" applyProtection="1">
      <alignment shrinkToFit="1"/>
    </xf>
    <xf numFmtId="0" fontId="5" fillId="0" borderId="9" xfId="0" applyFont="1" applyBorder="1" applyAlignment="1" applyProtection="1">
      <alignment horizontal="center"/>
    </xf>
    <xf numFmtId="0" fontId="5" fillId="0" borderId="8" xfId="0" applyFont="1" applyBorder="1" applyAlignment="1" applyProtection="1">
      <alignment horizontal="left" shrinkToFit="1"/>
    </xf>
    <xf numFmtId="0" fontId="5" fillId="0" borderId="8" xfId="0" applyFont="1" applyBorder="1" applyAlignment="1">
      <alignment horizontal="center"/>
    </xf>
    <xf numFmtId="176" fontId="5" fillId="0" borderId="8" xfId="0" applyNumberFormat="1" applyFont="1" applyBorder="1" applyAlignment="1">
      <alignment horizontal="right"/>
    </xf>
    <xf numFmtId="49" fontId="5" fillId="0" borderId="7" xfId="0" applyNumberFormat="1" applyFont="1" applyBorder="1" applyAlignment="1">
      <alignment horizontal="center"/>
    </xf>
    <xf numFmtId="0" fontId="5" fillId="0" borderId="4" xfId="0" applyFont="1" applyBorder="1" applyAlignment="1"/>
    <xf numFmtId="0" fontId="5" fillId="0" borderId="10" xfId="0" applyFont="1" applyBorder="1" applyAlignment="1"/>
    <xf numFmtId="179" fontId="5" fillId="0" borderId="8" xfId="0" applyNumberFormat="1" applyFont="1" applyBorder="1" applyAlignment="1">
      <alignment horizontal="right"/>
    </xf>
    <xf numFmtId="0" fontId="5" fillId="0" borderId="8" xfId="0" applyFont="1" applyBorder="1" applyProtection="1"/>
    <xf numFmtId="0" fontId="9" fillId="0" borderId="8" xfId="0" applyFont="1" applyBorder="1" applyProtection="1"/>
    <xf numFmtId="0" fontId="5" fillId="0" borderId="4" xfId="0" applyFont="1" applyBorder="1" applyAlignment="1" applyProtection="1"/>
    <xf numFmtId="0" fontId="5" fillId="0" borderId="10" xfId="0" applyFont="1" applyBorder="1" applyAlignment="1" applyProtection="1"/>
    <xf numFmtId="0" fontId="5" fillId="0" borderId="8" xfId="0" applyFont="1" applyBorder="1" applyAlignment="1" applyProtection="1">
      <alignment shrinkToFit="1"/>
    </xf>
  </cellXfs>
  <cellStyles count="4">
    <cellStyle name="パーセント" xfId="1" builtinId="5"/>
    <cellStyle name="桁区切り" xfId="2" builtinId="6"/>
    <cellStyle name="標準" xfId="0" builtinId="0"/>
    <cellStyle name="標準_設計書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3"/>
  <sheetViews>
    <sheetView tabSelected="1" view="pageBreakPreview" topLeftCell="A8" zoomScale="55" zoomScaleNormal="85" zoomScaleSheetLayoutView="55" zoomScalePageLayoutView="70" workbookViewId="0">
      <selection activeCell="T18" sqref="T18"/>
    </sheetView>
  </sheetViews>
  <sheetFormatPr defaultColWidth="9" defaultRowHeight="27" customHeight="1"/>
  <cols>
    <col min="1" max="1" width="2.7265625" style="1" customWidth="1"/>
    <col min="2" max="11" width="11.6328125" style="1" customWidth="1"/>
    <col min="12" max="12" width="11.36328125" style="1" customWidth="1"/>
    <col min="13" max="13" width="11.6328125" style="1" customWidth="1"/>
    <col min="14" max="16384" width="9" style="1"/>
  </cols>
  <sheetData>
    <row r="1" spans="1:13" ht="51.75" hidden="1" customHeight="1">
      <c r="A1" s="5"/>
      <c r="B1" s="138"/>
      <c r="C1" s="126"/>
      <c r="D1" s="126" t="s">
        <v>16</v>
      </c>
      <c r="E1" s="126"/>
      <c r="F1" s="126" t="s">
        <v>17</v>
      </c>
      <c r="G1" s="126"/>
      <c r="H1" s="126" t="s">
        <v>18</v>
      </c>
      <c r="I1" s="126"/>
      <c r="J1" s="126" t="s">
        <v>19</v>
      </c>
      <c r="K1" s="126"/>
      <c r="L1" s="161" t="s">
        <v>20</v>
      </c>
      <c r="M1" s="160"/>
    </row>
    <row r="2" spans="1:13" ht="51.75" customHeight="1">
      <c r="A2" s="5"/>
      <c r="B2" s="166"/>
      <c r="C2" s="165"/>
      <c r="D2" s="167"/>
      <c r="E2" s="168"/>
      <c r="F2" s="168"/>
      <c r="G2" s="165"/>
      <c r="H2" s="168"/>
      <c r="I2" s="165"/>
      <c r="J2" s="168"/>
      <c r="K2" s="165"/>
      <c r="L2" s="168"/>
      <c r="M2" s="138"/>
    </row>
    <row r="3" spans="1:13" ht="46.5" customHeight="1">
      <c r="A3" s="5"/>
      <c r="B3" s="169"/>
      <c r="C3" s="2"/>
      <c r="D3" s="2"/>
      <c r="E3" s="2"/>
      <c r="F3" s="227" t="s">
        <v>337</v>
      </c>
      <c r="G3" s="228"/>
      <c r="H3" s="228"/>
      <c r="I3" s="228"/>
      <c r="J3" s="2"/>
      <c r="K3" s="2"/>
      <c r="L3" s="2"/>
      <c r="M3" s="170"/>
    </row>
    <row r="4" spans="1:13" ht="29.25" customHeight="1">
      <c r="A4" s="5"/>
      <c r="B4" s="169"/>
      <c r="C4" s="2"/>
      <c r="D4" s="2"/>
      <c r="E4" s="2"/>
      <c r="F4" s="2"/>
      <c r="G4" s="2"/>
      <c r="H4" s="2"/>
      <c r="I4" s="2"/>
      <c r="J4" s="2"/>
      <c r="K4" s="2"/>
      <c r="L4" s="2"/>
      <c r="M4" s="170"/>
    </row>
    <row r="5" spans="1:13" ht="33" customHeight="1">
      <c r="A5" s="5"/>
      <c r="B5" s="169"/>
      <c r="C5" s="3" t="s">
        <v>21</v>
      </c>
      <c r="D5" s="2"/>
      <c r="E5" s="2"/>
      <c r="F5" s="3" t="s">
        <v>362</v>
      </c>
      <c r="G5" s="2"/>
      <c r="H5" s="2"/>
      <c r="I5" s="2"/>
      <c r="J5" s="2"/>
      <c r="K5" s="2"/>
      <c r="L5" s="2"/>
      <c r="M5" s="170"/>
    </row>
    <row r="6" spans="1:13" ht="27" customHeight="1">
      <c r="A6" s="5"/>
      <c r="B6" s="169"/>
      <c r="C6" s="2"/>
      <c r="D6" s="2"/>
      <c r="E6" s="2"/>
      <c r="F6" s="2"/>
      <c r="G6" s="2"/>
      <c r="H6" s="2"/>
      <c r="I6" s="2"/>
      <c r="J6" s="2"/>
      <c r="K6" s="2"/>
      <c r="L6" s="2"/>
      <c r="M6" s="170"/>
    </row>
    <row r="7" spans="1:13" ht="30" customHeight="1">
      <c r="A7" s="5"/>
      <c r="B7" s="169"/>
      <c r="C7" s="2"/>
      <c r="D7" s="2"/>
      <c r="E7" s="2"/>
      <c r="F7" s="2"/>
      <c r="G7" s="2"/>
      <c r="H7" s="2"/>
      <c r="I7" s="2"/>
      <c r="J7" s="2"/>
      <c r="K7" s="2"/>
      <c r="L7" s="2"/>
      <c r="M7" s="170"/>
    </row>
    <row r="8" spans="1:13" ht="19.5" customHeight="1">
      <c r="A8" s="5"/>
      <c r="B8" s="169"/>
      <c r="C8" s="2"/>
      <c r="D8" s="2"/>
      <c r="E8" s="2"/>
      <c r="F8" s="2"/>
      <c r="G8" s="2"/>
      <c r="H8" s="2"/>
      <c r="I8" s="2"/>
      <c r="J8" s="2"/>
      <c r="K8" s="2"/>
      <c r="L8" s="2"/>
      <c r="M8" s="170"/>
    </row>
    <row r="9" spans="1:13" ht="27" customHeight="1">
      <c r="A9" s="5"/>
      <c r="B9" s="169"/>
      <c r="C9" s="3" t="s">
        <v>7</v>
      </c>
      <c r="D9" s="2"/>
      <c r="E9" s="2"/>
      <c r="F9" s="3" t="s">
        <v>22</v>
      </c>
      <c r="G9" s="2"/>
      <c r="H9" s="2"/>
      <c r="I9" s="2"/>
      <c r="J9" s="2"/>
      <c r="K9" s="2"/>
      <c r="L9" s="2"/>
      <c r="M9" s="170"/>
    </row>
    <row r="10" spans="1:13" ht="17.25" customHeight="1">
      <c r="A10" s="5"/>
      <c r="B10" s="169"/>
      <c r="C10" s="2"/>
      <c r="D10" s="2"/>
      <c r="E10" s="2"/>
      <c r="F10" s="2"/>
      <c r="G10" s="2"/>
      <c r="H10" s="2"/>
      <c r="I10" s="2"/>
      <c r="J10" s="2"/>
      <c r="K10" s="2"/>
      <c r="L10" s="2"/>
      <c r="M10" s="170"/>
    </row>
    <row r="11" spans="1:13" ht="27" customHeight="1">
      <c r="A11" s="5"/>
      <c r="B11" s="169"/>
      <c r="C11" s="2"/>
      <c r="D11" s="2"/>
      <c r="E11" s="2"/>
      <c r="F11" s="164" t="s">
        <v>14</v>
      </c>
      <c r="G11" s="231"/>
      <c r="H11" s="231"/>
      <c r="I11" s="163" t="s">
        <v>15</v>
      </c>
      <c r="J11" s="2"/>
      <c r="K11" s="2"/>
      <c r="L11" s="2"/>
      <c r="M11" s="170"/>
    </row>
    <row r="12" spans="1:13" ht="27" customHeight="1">
      <c r="A12" s="5"/>
      <c r="B12" s="169"/>
      <c r="C12" s="2"/>
      <c r="D12" s="2"/>
      <c r="E12" s="2"/>
      <c r="F12" s="2"/>
      <c r="G12" s="2"/>
      <c r="H12" s="2"/>
      <c r="I12" s="4"/>
      <c r="J12" s="5"/>
      <c r="K12" s="5"/>
      <c r="L12" s="5"/>
      <c r="M12" s="171"/>
    </row>
    <row r="13" spans="1:13" ht="27" customHeight="1">
      <c r="A13" s="5"/>
      <c r="B13" s="169"/>
      <c r="C13" s="2"/>
      <c r="D13" s="2"/>
      <c r="E13" s="2"/>
      <c r="F13" s="2"/>
      <c r="G13" s="2"/>
      <c r="H13" s="2"/>
      <c r="I13" s="2"/>
      <c r="J13" s="5"/>
      <c r="K13" s="5"/>
      <c r="L13" s="5"/>
      <c r="M13" s="171"/>
    </row>
    <row r="14" spans="1:13" ht="27" customHeight="1">
      <c r="A14" s="5"/>
      <c r="B14" s="169"/>
      <c r="C14" s="2"/>
      <c r="D14" s="2"/>
      <c r="E14" s="2"/>
      <c r="F14" s="2"/>
      <c r="G14" s="2"/>
      <c r="H14" s="2"/>
      <c r="I14" s="162" t="s">
        <v>24</v>
      </c>
      <c r="J14" s="232"/>
      <c r="K14" s="232"/>
      <c r="L14" s="232"/>
      <c r="M14" s="172" t="s">
        <v>15</v>
      </c>
    </row>
    <row r="15" spans="1:13" ht="27" customHeight="1">
      <c r="A15" s="5"/>
      <c r="B15" s="169"/>
      <c r="C15" s="2"/>
      <c r="D15" s="2"/>
      <c r="E15" s="2"/>
      <c r="F15" s="2"/>
      <c r="G15" s="2"/>
      <c r="H15" s="2"/>
      <c r="I15" s="230" t="s">
        <v>130</v>
      </c>
      <c r="J15" s="230"/>
      <c r="K15" s="229"/>
      <c r="L15" s="229"/>
      <c r="M15" s="172" t="s">
        <v>15</v>
      </c>
    </row>
    <row r="16" spans="1:13" ht="27" customHeight="1">
      <c r="A16" s="5"/>
      <c r="B16" s="169"/>
      <c r="C16" s="2"/>
      <c r="D16" s="2"/>
      <c r="E16" s="3" t="s">
        <v>23</v>
      </c>
      <c r="F16" s="2"/>
      <c r="G16" s="2"/>
      <c r="H16" s="2"/>
      <c r="I16" s="2"/>
      <c r="J16" s="2"/>
      <c r="K16" s="2"/>
      <c r="L16" s="2"/>
      <c r="M16" s="170"/>
    </row>
    <row r="17" spans="1:18" ht="27" customHeight="1">
      <c r="A17" s="5"/>
      <c r="B17" s="169"/>
      <c r="C17" s="2"/>
      <c r="D17" s="2"/>
      <c r="E17" s="3" t="s">
        <v>338</v>
      </c>
      <c r="F17" s="2"/>
      <c r="G17" s="2"/>
      <c r="H17" s="2"/>
      <c r="I17" s="2"/>
      <c r="J17" s="2"/>
      <c r="K17" s="2"/>
      <c r="L17" s="2"/>
      <c r="M17" s="170"/>
    </row>
    <row r="18" spans="1:18" ht="27" customHeight="1">
      <c r="A18" s="5"/>
      <c r="B18" s="169"/>
      <c r="C18" s="2"/>
      <c r="D18" s="2"/>
      <c r="E18" s="3" t="s">
        <v>339</v>
      </c>
      <c r="F18" s="2"/>
      <c r="G18" s="2"/>
      <c r="H18" s="2"/>
      <c r="I18" s="2"/>
      <c r="J18" s="2"/>
      <c r="K18" s="2"/>
      <c r="L18" s="2"/>
      <c r="M18" s="170"/>
    </row>
    <row r="19" spans="1:18" ht="27" customHeight="1">
      <c r="A19" s="5"/>
      <c r="B19" s="169"/>
      <c r="C19" s="2"/>
      <c r="D19" s="2"/>
      <c r="E19" s="3" t="s">
        <v>340</v>
      </c>
      <c r="F19" s="2"/>
      <c r="G19" s="2"/>
      <c r="H19" s="2"/>
      <c r="I19" s="2"/>
      <c r="J19" s="2"/>
      <c r="K19" s="2"/>
      <c r="L19" s="2"/>
      <c r="M19" s="170"/>
      <c r="R19" s="5"/>
    </row>
    <row r="20" spans="1:18" ht="27" customHeight="1">
      <c r="A20" s="5"/>
      <c r="B20" s="169"/>
      <c r="C20" s="2"/>
      <c r="D20" s="3"/>
      <c r="E20" s="151" t="s">
        <v>348</v>
      </c>
      <c r="F20" s="152"/>
      <c r="G20" s="2"/>
      <c r="H20" s="2"/>
      <c r="I20" s="2"/>
      <c r="J20" s="2"/>
      <c r="K20" s="2"/>
      <c r="L20" s="2"/>
      <c r="M20" s="170"/>
    </row>
    <row r="21" spans="1:18" ht="27" customHeight="1">
      <c r="A21" s="5"/>
      <c r="B21" s="169"/>
      <c r="C21" s="2"/>
      <c r="D21" s="3"/>
      <c r="E21" s="151" t="s">
        <v>349</v>
      </c>
      <c r="F21" s="152"/>
      <c r="G21" s="2"/>
      <c r="H21" s="2"/>
      <c r="I21" s="2"/>
      <c r="J21" s="2"/>
      <c r="K21" s="2"/>
      <c r="L21" s="2"/>
      <c r="M21" s="170"/>
    </row>
    <row r="22" spans="1:18" ht="27" customHeight="1">
      <c r="A22" s="5"/>
      <c r="B22" s="173"/>
      <c r="C22" s="5"/>
      <c r="D22" s="158" t="s">
        <v>199</v>
      </c>
      <c r="E22" s="226">
        <v>47208</v>
      </c>
      <c r="F22" s="226"/>
      <c r="G22" s="5"/>
      <c r="H22" s="5"/>
      <c r="I22" s="5"/>
      <c r="J22" s="5"/>
      <c r="K22" s="159"/>
      <c r="L22" s="5"/>
      <c r="M22" s="171"/>
    </row>
    <row r="23" spans="1:18" ht="27" customHeight="1">
      <c r="A23" s="5"/>
      <c r="B23" s="174"/>
      <c r="C23" s="175"/>
      <c r="D23" s="175"/>
      <c r="E23" s="175"/>
      <c r="F23" s="175"/>
      <c r="G23" s="175"/>
      <c r="H23" s="175"/>
      <c r="I23" s="175"/>
      <c r="J23" s="175"/>
      <c r="K23" s="176"/>
      <c r="L23" s="175"/>
      <c r="M23" s="177"/>
    </row>
  </sheetData>
  <mergeCells count="6">
    <mergeCell ref="E22:F22"/>
    <mergeCell ref="F3:I3"/>
    <mergeCell ref="K15:L15"/>
    <mergeCell ref="I15:J15"/>
    <mergeCell ref="G11:H11"/>
    <mergeCell ref="J14:L14"/>
  </mergeCells>
  <phoneticPr fontId="2"/>
  <printOptions horizontalCentered="1"/>
  <pageMargins left="0.59055118110236227" right="0.59055118110236227" top="0.82677165354330717" bottom="0.43307086614173229" header="0.39370078740157483" footer="0"/>
  <pageSetup paperSize="9" scale="84" fitToWidth="0" orientation="landscape" horizontalDpi="300" verticalDpi="300" r:id="rId1"/>
  <headerFooter alignWithMargins="0"/>
  <colBreaks count="1" manualBreakCount="1">
    <brk id="13" max="21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02"/>
  <sheetViews>
    <sheetView showGridLines="0" view="pageBreakPreview" zoomScale="70" zoomScaleNormal="85" zoomScaleSheetLayoutView="70" zoomScalePageLayoutView="70" workbookViewId="0">
      <selection activeCell="E10" sqref="E10"/>
    </sheetView>
  </sheetViews>
  <sheetFormatPr defaultColWidth="9" defaultRowHeight="13"/>
  <cols>
    <col min="1" max="1" width="6.6328125" style="61" customWidth="1"/>
    <col min="2" max="2" width="6.6328125" style="9" customWidth="1"/>
    <col min="3" max="3" width="32.26953125" style="9" bestFit="1" customWidth="1"/>
    <col min="4" max="4" width="27.6328125" style="9" customWidth="1"/>
    <col min="5" max="5" width="10" style="9" customWidth="1"/>
    <col min="6" max="6" width="6.7265625" style="9" customWidth="1"/>
    <col min="7" max="7" width="13.6328125" style="9" customWidth="1"/>
    <col min="8" max="8" width="19.08984375" style="9" customWidth="1"/>
    <col min="9" max="9" width="10.7265625" style="9" customWidth="1"/>
    <col min="10" max="10" width="10.90625" style="9" customWidth="1"/>
    <col min="11" max="11" width="22.08984375" style="9" customWidth="1"/>
    <col min="12" max="12" width="29.6328125" style="9" customWidth="1"/>
    <col min="13" max="13" width="10" style="9" customWidth="1"/>
    <col min="14" max="14" width="4.08984375" style="9" customWidth="1"/>
    <col min="15" max="15" width="6.7265625" style="9" customWidth="1"/>
    <col min="16" max="16" width="13.6328125" style="9" customWidth="1"/>
    <col min="17" max="17" width="19.08984375" style="9" customWidth="1"/>
    <col min="18" max="18" width="22" style="9" customWidth="1"/>
    <col min="19" max="19" width="6.6328125" style="9" customWidth="1"/>
    <col min="20" max="20" width="22.08984375" style="9" customWidth="1"/>
    <col min="21" max="21" width="29.6328125" style="9" customWidth="1"/>
    <col min="22" max="22" width="10" style="9" customWidth="1"/>
    <col min="23" max="23" width="4.08984375" style="9" customWidth="1"/>
    <col min="24" max="24" width="6.7265625" style="9" customWidth="1"/>
    <col min="25" max="25" width="13.6328125" style="9" customWidth="1"/>
    <col min="26" max="26" width="19.08984375" style="9" customWidth="1"/>
    <col min="27" max="27" width="22" style="9" customWidth="1"/>
    <col min="28" max="16384" width="9" style="9"/>
  </cols>
  <sheetData>
    <row r="1" spans="1:10" ht="28" customHeight="1">
      <c r="B1" s="53"/>
      <c r="I1" s="55"/>
      <c r="J1" s="116"/>
    </row>
    <row r="2" spans="1:10" ht="28" customHeight="1">
      <c r="A2" s="62" t="s">
        <v>12</v>
      </c>
      <c r="B2" s="246" t="s">
        <v>11</v>
      </c>
      <c r="C2" s="247"/>
      <c r="D2" s="63" t="s">
        <v>2</v>
      </c>
      <c r="E2" s="64" t="s">
        <v>51</v>
      </c>
      <c r="F2" s="65" t="s">
        <v>3</v>
      </c>
      <c r="G2" s="66" t="s">
        <v>4</v>
      </c>
      <c r="H2" s="66" t="s">
        <v>5</v>
      </c>
      <c r="I2" s="67" t="s">
        <v>53</v>
      </c>
      <c r="J2" s="68"/>
    </row>
    <row r="3" spans="1:10" ht="28" customHeight="1">
      <c r="A3" s="298" t="s">
        <v>371</v>
      </c>
      <c r="B3" s="248" t="s">
        <v>46</v>
      </c>
      <c r="C3" s="249"/>
      <c r="D3" s="303"/>
      <c r="E3" s="301"/>
      <c r="F3" s="296"/>
      <c r="G3" s="29"/>
      <c r="H3" s="29"/>
      <c r="I3" s="74"/>
      <c r="J3" s="75"/>
    </row>
    <row r="4" spans="1:10" ht="28" customHeight="1">
      <c r="A4" s="298" t="s">
        <v>372</v>
      </c>
      <c r="B4" s="248" t="s">
        <v>274</v>
      </c>
      <c r="C4" s="249"/>
      <c r="D4" s="302"/>
      <c r="E4" s="297"/>
      <c r="F4" s="296"/>
      <c r="G4" s="29"/>
      <c r="H4" s="29"/>
      <c r="I4" s="74"/>
      <c r="J4" s="75"/>
    </row>
    <row r="5" spans="1:10" ht="28" customHeight="1">
      <c r="A5" s="298"/>
      <c r="B5" s="299"/>
      <c r="C5" s="300" t="s">
        <v>373</v>
      </c>
      <c r="D5" s="306" t="s">
        <v>275</v>
      </c>
      <c r="E5" s="297">
        <v>9</v>
      </c>
      <c r="F5" s="296" t="s">
        <v>58</v>
      </c>
      <c r="G5" s="29"/>
      <c r="H5" s="29">
        <f t="shared" ref="H5:H22" si="0">E5*G5</f>
        <v>0</v>
      </c>
      <c r="I5" s="30"/>
      <c r="J5" s="75"/>
    </row>
    <row r="6" spans="1:10" ht="28" customHeight="1">
      <c r="A6" s="298"/>
      <c r="B6" s="299"/>
      <c r="C6" s="300" t="s">
        <v>374</v>
      </c>
      <c r="D6" s="306" t="s">
        <v>276</v>
      </c>
      <c r="E6" s="297">
        <v>18</v>
      </c>
      <c r="F6" s="296" t="s">
        <v>58</v>
      </c>
      <c r="G6" s="29"/>
      <c r="H6" s="29"/>
      <c r="I6" s="30"/>
      <c r="J6" s="75"/>
    </row>
    <row r="7" spans="1:10" ht="28" customHeight="1">
      <c r="A7" s="298"/>
      <c r="B7" s="304"/>
      <c r="C7" s="305" t="s">
        <v>332</v>
      </c>
      <c r="D7" s="302" t="s">
        <v>335</v>
      </c>
      <c r="E7" s="297">
        <v>3</v>
      </c>
      <c r="F7" s="296" t="s">
        <v>58</v>
      </c>
      <c r="G7" s="29"/>
      <c r="H7" s="29">
        <f t="shared" si="0"/>
        <v>0</v>
      </c>
      <c r="I7" s="30"/>
      <c r="J7" s="75"/>
    </row>
    <row r="8" spans="1:10" ht="28" customHeight="1">
      <c r="A8" s="69"/>
      <c r="B8" s="223"/>
      <c r="C8" s="224"/>
      <c r="D8" s="295"/>
      <c r="E8" s="43"/>
      <c r="F8" s="28"/>
      <c r="G8" s="29"/>
      <c r="H8" s="29"/>
      <c r="I8" s="30"/>
      <c r="J8" s="75"/>
    </row>
    <row r="9" spans="1:10" ht="28" customHeight="1">
      <c r="A9" s="69"/>
      <c r="B9" s="132"/>
      <c r="C9" s="225"/>
      <c r="D9" s="129"/>
      <c r="E9" s="43"/>
      <c r="F9" s="28"/>
      <c r="G9" s="29"/>
      <c r="H9" s="29">
        <f t="shared" si="0"/>
        <v>0</v>
      </c>
      <c r="I9" s="76"/>
      <c r="J9" s="75"/>
    </row>
    <row r="10" spans="1:10" ht="28" customHeight="1">
      <c r="A10" s="69"/>
      <c r="B10" s="132"/>
      <c r="C10" s="134"/>
      <c r="D10" s="129"/>
      <c r="E10" s="43"/>
      <c r="F10" s="28"/>
      <c r="G10" s="82"/>
      <c r="H10" s="29">
        <f>SUM(H5:H9)</f>
        <v>0</v>
      </c>
      <c r="I10" s="78"/>
      <c r="J10" s="75"/>
    </row>
    <row r="11" spans="1:10" ht="28" customHeight="1">
      <c r="A11" s="69"/>
      <c r="B11" s="132"/>
      <c r="C11" s="134" t="s">
        <v>157</v>
      </c>
      <c r="D11" s="129"/>
      <c r="E11" s="43"/>
      <c r="F11" s="28"/>
      <c r="G11" s="29"/>
      <c r="H11" s="29">
        <f t="shared" si="0"/>
        <v>0</v>
      </c>
      <c r="I11" s="78"/>
      <c r="J11" s="75"/>
    </row>
    <row r="12" spans="1:10" ht="28" customHeight="1">
      <c r="A12" s="69"/>
      <c r="B12" s="132"/>
      <c r="C12" s="133"/>
      <c r="D12" s="129"/>
      <c r="E12" s="43"/>
      <c r="F12" s="28"/>
      <c r="G12" s="29"/>
      <c r="H12" s="29">
        <f t="shared" si="0"/>
        <v>0</v>
      </c>
      <c r="I12" s="76"/>
      <c r="J12" s="75"/>
    </row>
    <row r="13" spans="1:10" ht="28" customHeight="1">
      <c r="A13" s="69"/>
      <c r="B13" s="132"/>
      <c r="C13" s="134"/>
      <c r="D13" s="129"/>
      <c r="E13" s="43"/>
      <c r="F13" s="28"/>
      <c r="G13" s="29"/>
      <c r="H13" s="29">
        <f t="shared" si="0"/>
        <v>0</v>
      </c>
      <c r="I13" s="83"/>
      <c r="J13" s="75"/>
    </row>
    <row r="14" spans="1:10" ht="28" customHeight="1">
      <c r="A14" s="69"/>
      <c r="B14" s="132"/>
      <c r="C14" s="134"/>
      <c r="D14" s="129"/>
      <c r="E14" s="43"/>
      <c r="F14" s="28"/>
      <c r="G14" s="29"/>
      <c r="H14" s="29">
        <f t="shared" si="0"/>
        <v>0</v>
      </c>
      <c r="I14" s="84"/>
      <c r="J14" s="75"/>
    </row>
    <row r="15" spans="1:10" ht="28" customHeight="1">
      <c r="A15" s="69"/>
      <c r="B15" s="132"/>
      <c r="C15" s="133"/>
      <c r="D15" s="129"/>
      <c r="E15" s="43"/>
      <c r="F15" s="28"/>
      <c r="G15" s="29"/>
      <c r="H15" s="29">
        <f t="shared" si="0"/>
        <v>0</v>
      </c>
      <c r="I15" s="85"/>
      <c r="J15" s="75"/>
    </row>
    <row r="16" spans="1:10" ht="28" customHeight="1">
      <c r="A16" s="69"/>
      <c r="B16" s="132"/>
      <c r="C16" s="133"/>
      <c r="D16" s="129"/>
      <c r="E16" s="43"/>
      <c r="F16" s="28"/>
      <c r="G16" s="29"/>
      <c r="H16" s="29">
        <f t="shared" si="0"/>
        <v>0</v>
      </c>
      <c r="I16" s="74"/>
      <c r="J16" s="75"/>
    </row>
    <row r="17" spans="1:10" ht="28" customHeight="1">
      <c r="A17" s="69"/>
      <c r="B17" s="132"/>
      <c r="C17" s="133"/>
      <c r="D17" s="129"/>
      <c r="E17" s="43"/>
      <c r="F17" s="28"/>
      <c r="G17" s="29"/>
      <c r="H17" s="29">
        <f t="shared" si="0"/>
        <v>0</v>
      </c>
      <c r="I17" s="74"/>
      <c r="J17" s="75"/>
    </row>
    <row r="18" spans="1:10" ht="28" customHeight="1">
      <c r="A18" s="69"/>
      <c r="B18" s="135"/>
      <c r="C18" s="133"/>
      <c r="D18" s="129"/>
      <c r="E18" s="43"/>
      <c r="F18" s="28"/>
      <c r="G18" s="29"/>
      <c r="H18" s="29">
        <f t="shared" si="0"/>
        <v>0</v>
      </c>
      <c r="I18" s="74"/>
      <c r="J18" s="75"/>
    </row>
    <row r="19" spans="1:10" ht="28" customHeight="1">
      <c r="A19" s="69"/>
      <c r="B19" s="136"/>
      <c r="C19" s="133"/>
      <c r="D19" s="129"/>
      <c r="E19" s="43"/>
      <c r="F19" s="28"/>
      <c r="G19" s="29"/>
      <c r="H19" s="29">
        <f t="shared" si="0"/>
        <v>0</v>
      </c>
      <c r="I19" s="74"/>
      <c r="J19" s="75"/>
    </row>
    <row r="20" spans="1:10" ht="28" customHeight="1">
      <c r="A20" s="69"/>
      <c r="B20" s="135"/>
      <c r="C20" s="133"/>
      <c r="D20" s="131"/>
      <c r="E20" s="86"/>
      <c r="F20" s="28"/>
      <c r="G20" s="29"/>
      <c r="H20" s="29">
        <f>E20*G20</f>
        <v>0</v>
      </c>
      <c r="I20" s="74"/>
      <c r="J20" s="75"/>
    </row>
    <row r="21" spans="1:10" ht="28" customHeight="1">
      <c r="A21" s="69"/>
      <c r="B21" s="135"/>
      <c r="C21" s="133"/>
      <c r="D21" s="131"/>
      <c r="E21" s="86"/>
      <c r="F21" s="28"/>
      <c r="G21" s="29"/>
      <c r="H21" s="29">
        <f t="shared" si="0"/>
        <v>0</v>
      </c>
      <c r="I21" s="74"/>
      <c r="J21" s="75"/>
    </row>
    <row r="22" spans="1:10" ht="28" customHeight="1">
      <c r="A22" s="87"/>
      <c r="B22" s="93"/>
      <c r="C22" s="94"/>
      <c r="D22" s="48"/>
      <c r="E22" s="49"/>
      <c r="F22" s="47"/>
      <c r="G22" s="50"/>
      <c r="H22" s="50">
        <f t="shared" si="0"/>
        <v>0</v>
      </c>
      <c r="I22" s="88"/>
      <c r="J22" s="89"/>
    </row>
    <row r="23" spans="1:10" ht="28" customHeight="1">
      <c r="D23" s="54"/>
      <c r="E23" s="90"/>
      <c r="F23" s="55"/>
      <c r="G23" s="55"/>
      <c r="H23" s="54"/>
      <c r="I23" s="55"/>
    </row>
    <row r="24" spans="1:10" ht="28" customHeight="1">
      <c r="E24" s="183"/>
    </row>
    <row r="25" spans="1:10" ht="28" customHeight="1">
      <c r="A25" s="179"/>
    </row>
    <row r="26" spans="1:10" ht="28" customHeight="1"/>
    <row r="27" spans="1:10" ht="28" customHeight="1"/>
    <row r="28" spans="1:10" ht="28" customHeight="1"/>
    <row r="29" spans="1:10" ht="28" customHeight="1"/>
    <row r="30" spans="1:10" ht="28" customHeight="1"/>
    <row r="31" spans="1:10" ht="28" customHeight="1"/>
    <row r="32" spans="1:10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  <row r="99" ht="28" customHeight="1"/>
    <row r="100" ht="28" customHeight="1"/>
    <row r="101" ht="28" customHeight="1"/>
    <row r="102" ht="28" customHeight="1"/>
  </sheetData>
  <mergeCells count="3">
    <mergeCell ref="B2:C2"/>
    <mergeCell ref="B4:C4"/>
    <mergeCell ref="B3:C3"/>
  </mergeCells>
  <phoneticPr fontId="2"/>
  <printOptions horizontalCentered="1"/>
  <pageMargins left="0.78740157480314965" right="0.59055118110236227" top="0.98425196850393704" bottom="0.43307086614173229" header="0" footer="0.39370078740157483"/>
  <pageSetup paperSize="9" scale="84" orientation="landscape" r:id="rId1"/>
  <headerFooter alignWithMargins="0"/>
  <colBreaks count="1" manualBreakCount="1">
    <brk id="10" max="19" man="1"/>
  </colBreaks>
  <ignoredErrors>
    <ignoredError sqref="H10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00"/>
  <sheetViews>
    <sheetView showGridLines="0" view="pageBreakPreview" topLeftCell="A16" zoomScale="85" zoomScaleNormal="85" zoomScaleSheetLayoutView="85" zoomScalePageLayoutView="70" workbookViewId="0">
      <selection activeCell="D27" sqref="D27"/>
    </sheetView>
  </sheetViews>
  <sheetFormatPr defaultColWidth="9" defaultRowHeight="13"/>
  <cols>
    <col min="1" max="1" width="6.6328125" style="61" customWidth="1"/>
    <col min="2" max="2" width="6.6328125" style="9" customWidth="1"/>
    <col min="3" max="3" width="25.6328125" style="9" customWidth="1"/>
    <col min="4" max="4" width="27.6328125" style="9" customWidth="1"/>
    <col min="5" max="5" width="10" style="9" customWidth="1"/>
    <col min="6" max="6" width="6.7265625" style="9" customWidth="1"/>
    <col min="7" max="7" width="13.6328125" style="9" customWidth="1"/>
    <col min="8" max="8" width="19.08984375" style="9" customWidth="1"/>
    <col min="9" max="9" width="10.7265625" style="9" customWidth="1"/>
    <col min="10" max="10" width="10.90625" style="9" customWidth="1"/>
    <col min="11" max="11" width="22.08984375" style="9" customWidth="1"/>
    <col min="12" max="12" width="29.6328125" style="9" customWidth="1"/>
    <col min="13" max="13" width="10" style="9" customWidth="1"/>
    <col min="14" max="14" width="4.08984375" style="9" customWidth="1"/>
    <col min="15" max="15" width="6.7265625" style="9" customWidth="1"/>
    <col min="16" max="16" width="13.6328125" style="9" customWidth="1"/>
    <col min="17" max="17" width="19.08984375" style="9" customWidth="1"/>
    <col min="18" max="18" width="22" style="9" customWidth="1"/>
    <col min="19" max="19" width="6.6328125" style="9" customWidth="1"/>
    <col min="20" max="20" width="22.08984375" style="9" customWidth="1"/>
    <col min="21" max="21" width="29.6328125" style="9" customWidth="1"/>
    <col min="22" max="22" width="10" style="9" customWidth="1"/>
    <col min="23" max="23" width="4.08984375" style="9" customWidth="1"/>
    <col min="24" max="24" width="6.7265625" style="9" customWidth="1"/>
    <col min="25" max="25" width="13.6328125" style="9" customWidth="1"/>
    <col min="26" max="26" width="19.08984375" style="9" customWidth="1"/>
    <col min="27" max="27" width="22" style="9" customWidth="1"/>
    <col min="28" max="16384" width="9" style="9"/>
  </cols>
  <sheetData>
    <row r="1" spans="1:10" ht="28" customHeight="1">
      <c r="B1" s="53"/>
      <c r="I1" s="55"/>
      <c r="J1" s="116"/>
    </row>
    <row r="2" spans="1:10" ht="28" customHeight="1">
      <c r="A2" s="62" t="s">
        <v>12</v>
      </c>
      <c r="B2" s="246" t="s">
        <v>11</v>
      </c>
      <c r="C2" s="247"/>
      <c r="D2" s="63" t="s">
        <v>2</v>
      </c>
      <c r="E2" s="64" t="s">
        <v>51</v>
      </c>
      <c r="F2" s="65" t="s">
        <v>3</v>
      </c>
      <c r="G2" s="66" t="s">
        <v>4</v>
      </c>
      <c r="H2" s="66" t="s">
        <v>5</v>
      </c>
      <c r="I2" s="67" t="s">
        <v>53</v>
      </c>
      <c r="J2" s="68"/>
    </row>
    <row r="3" spans="1:10" ht="28" customHeight="1">
      <c r="A3" s="69" t="s">
        <v>138</v>
      </c>
      <c r="B3" s="248" t="s">
        <v>46</v>
      </c>
      <c r="C3" s="249"/>
      <c r="D3" s="131"/>
      <c r="E3" s="73"/>
      <c r="F3" s="28"/>
      <c r="G3" s="29"/>
      <c r="H3" s="29"/>
      <c r="I3" s="74"/>
      <c r="J3" s="75"/>
    </row>
    <row r="4" spans="1:10" ht="28" customHeight="1">
      <c r="A4" s="69" t="s">
        <v>161</v>
      </c>
      <c r="B4" s="286" t="s">
        <v>277</v>
      </c>
      <c r="C4" s="287"/>
      <c r="D4" s="129"/>
      <c r="E4" s="43"/>
      <c r="F4" s="28"/>
      <c r="G4" s="29"/>
      <c r="H4" s="29"/>
      <c r="I4" s="74"/>
      <c r="J4" s="75"/>
    </row>
    <row r="5" spans="1:10" ht="28" customHeight="1">
      <c r="A5" s="69"/>
      <c r="B5" s="132"/>
      <c r="C5" s="134" t="s">
        <v>59</v>
      </c>
      <c r="D5" s="129" t="s">
        <v>278</v>
      </c>
      <c r="E5" s="43">
        <v>3</v>
      </c>
      <c r="F5" s="28" t="s">
        <v>356</v>
      </c>
      <c r="G5" s="29"/>
      <c r="H5" s="29">
        <f t="shared" ref="H5:H19" si="0">E5*G5</f>
        <v>0</v>
      </c>
      <c r="I5" s="107"/>
      <c r="J5" s="75"/>
    </row>
    <row r="6" spans="1:10" ht="28" customHeight="1">
      <c r="A6" s="69"/>
      <c r="B6" s="132"/>
      <c r="C6" s="134" t="s">
        <v>65</v>
      </c>
      <c r="D6" s="129" t="s">
        <v>279</v>
      </c>
      <c r="E6" s="43">
        <v>6</v>
      </c>
      <c r="F6" s="28" t="s">
        <v>47</v>
      </c>
      <c r="G6" s="29"/>
      <c r="H6" s="29">
        <f t="shared" si="0"/>
        <v>0</v>
      </c>
      <c r="I6" s="107"/>
      <c r="J6" s="75"/>
    </row>
    <row r="7" spans="1:10" ht="28" customHeight="1">
      <c r="A7" s="69"/>
      <c r="B7" s="132"/>
      <c r="C7" s="133" t="s">
        <v>60</v>
      </c>
      <c r="D7" s="129" t="s">
        <v>280</v>
      </c>
      <c r="E7" s="43">
        <v>3</v>
      </c>
      <c r="F7" s="28" t="s">
        <v>47</v>
      </c>
      <c r="G7" s="29"/>
      <c r="H7" s="29">
        <f t="shared" si="0"/>
        <v>0</v>
      </c>
      <c r="I7" s="107"/>
      <c r="J7" s="75"/>
    </row>
    <row r="8" spans="1:10" ht="28" customHeight="1">
      <c r="A8" s="69"/>
      <c r="B8" s="132"/>
      <c r="C8" s="133" t="s">
        <v>57</v>
      </c>
      <c r="D8" s="129" t="s">
        <v>281</v>
      </c>
      <c r="E8" s="43">
        <v>9</v>
      </c>
      <c r="F8" s="28" t="s">
        <v>47</v>
      </c>
      <c r="G8" s="82"/>
      <c r="H8" s="29">
        <f t="shared" si="0"/>
        <v>0</v>
      </c>
      <c r="I8" s="107"/>
      <c r="J8" s="75"/>
    </row>
    <row r="9" spans="1:10" ht="28" customHeight="1">
      <c r="A9" s="69"/>
      <c r="B9" s="132"/>
      <c r="C9" s="133" t="s">
        <v>61</v>
      </c>
      <c r="D9" s="129" t="s">
        <v>282</v>
      </c>
      <c r="E9" s="43">
        <v>6</v>
      </c>
      <c r="F9" s="28" t="s">
        <v>47</v>
      </c>
      <c r="G9" s="29"/>
      <c r="H9" s="29">
        <f t="shared" si="0"/>
        <v>0</v>
      </c>
      <c r="I9" s="107"/>
      <c r="J9" s="75"/>
    </row>
    <row r="10" spans="1:10" ht="28" customHeight="1">
      <c r="A10" s="69"/>
      <c r="B10" s="135"/>
      <c r="C10" s="133" t="s">
        <v>62</v>
      </c>
      <c r="D10" s="129" t="s">
        <v>283</v>
      </c>
      <c r="E10" s="43">
        <v>3</v>
      </c>
      <c r="F10" s="28" t="s">
        <v>47</v>
      </c>
      <c r="G10" s="29"/>
      <c r="H10" s="29">
        <f t="shared" si="0"/>
        <v>0</v>
      </c>
      <c r="I10" s="107"/>
      <c r="J10" s="75"/>
    </row>
    <row r="11" spans="1:10" ht="28" customHeight="1">
      <c r="A11" s="69"/>
      <c r="B11" s="136"/>
      <c r="C11" s="133" t="s">
        <v>63</v>
      </c>
      <c r="D11" s="129" t="s">
        <v>284</v>
      </c>
      <c r="E11" s="43">
        <v>6</v>
      </c>
      <c r="F11" s="28" t="s">
        <v>47</v>
      </c>
      <c r="G11" s="29"/>
      <c r="H11" s="29">
        <f t="shared" si="0"/>
        <v>0</v>
      </c>
      <c r="I11" s="107"/>
      <c r="J11" s="75"/>
    </row>
    <row r="12" spans="1:10" ht="28" customHeight="1">
      <c r="A12" s="69"/>
      <c r="B12" s="135"/>
      <c r="C12" s="133" t="s">
        <v>64</v>
      </c>
      <c r="D12" s="129" t="s">
        <v>285</v>
      </c>
      <c r="E12" s="43">
        <v>3</v>
      </c>
      <c r="F12" s="28" t="s">
        <v>47</v>
      </c>
      <c r="G12" s="29"/>
      <c r="H12" s="29">
        <f t="shared" si="0"/>
        <v>0</v>
      </c>
      <c r="I12" s="107"/>
      <c r="J12" s="75"/>
    </row>
    <row r="13" spans="1:10" ht="28" customHeight="1">
      <c r="A13" s="69"/>
      <c r="B13" s="135"/>
      <c r="C13" s="133" t="s">
        <v>66</v>
      </c>
      <c r="D13" s="129" t="s">
        <v>250</v>
      </c>
      <c r="E13" s="43">
        <v>3</v>
      </c>
      <c r="F13" s="28" t="s">
        <v>47</v>
      </c>
      <c r="G13" s="29"/>
      <c r="H13" s="29">
        <f t="shared" si="0"/>
        <v>0</v>
      </c>
      <c r="I13" s="107"/>
      <c r="J13" s="75"/>
    </row>
    <row r="14" spans="1:10" ht="28" customHeight="1">
      <c r="A14" s="69"/>
      <c r="B14" s="132"/>
      <c r="C14" s="133" t="s">
        <v>202</v>
      </c>
      <c r="D14" s="129" t="s">
        <v>251</v>
      </c>
      <c r="E14" s="43">
        <v>51</v>
      </c>
      <c r="F14" s="28" t="s">
        <v>47</v>
      </c>
      <c r="G14" s="29"/>
      <c r="H14" s="29">
        <f t="shared" si="0"/>
        <v>0</v>
      </c>
      <c r="I14" s="107"/>
      <c r="J14" s="75"/>
    </row>
    <row r="15" spans="1:10" ht="28" customHeight="1">
      <c r="A15" s="69"/>
      <c r="B15" s="132"/>
      <c r="D15" s="129"/>
      <c r="E15" s="43"/>
      <c r="F15" s="28"/>
      <c r="G15" s="29"/>
      <c r="I15" s="74"/>
      <c r="J15" s="75"/>
    </row>
    <row r="16" spans="1:10" ht="28" customHeight="1">
      <c r="A16" s="69"/>
      <c r="B16" s="135"/>
      <c r="C16" s="134" t="s">
        <v>162</v>
      </c>
      <c r="D16" s="129"/>
      <c r="E16" s="43"/>
      <c r="F16" s="28"/>
      <c r="G16" s="29"/>
      <c r="H16" s="29">
        <f>SUM(H5:H14)</f>
        <v>0</v>
      </c>
      <c r="I16" s="74"/>
      <c r="J16" s="75"/>
    </row>
    <row r="17" spans="1:11" ht="28" customHeight="1">
      <c r="A17" s="69"/>
      <c r="B17" s="136"/>
      <c r="C17" s="133"/>
      <c r="D17" s="129"/>
      <c r="E17" s="43"/>
      <c r="F17" s="28"/>
      <c r="G17" s="29"/>
      <c r="H17" s="29">
        <f t="shared" si="0"/>
        <v>0</v>
      </c>
      <c r="I17" s="74"/>
      <c r="J17" s="75"/>
    </row>
    <row r="18" spans="1:11" ht="28" customHeight="1">
      <c r="A18" s="69"/>
      <c r="B18" s="135"/>
      <c r="C18" s="133"/>
      <c r="D18" s="131"/>
      <c r="E18" s="86"/>
      <c r="F18" s="28"/>
      <c r="G18" s="29"/>
      <c r="H18" s="29">
        <f t="shared" si="0"/>
        <v>0</v>
      </c>
      <c r="I18" s="74"/>
      <c r="J18" s="75"/>
    </row>
    <row r="19" spans="1:11" ht="28" customHeight="1">
      <c r="A19" s="205"/>
      <c r="B19" s="211"/>
      <c r="C19" s="189"/>
      <c r="D19" s="131"/>
      <c r="E19" s="86"/>
      <c r="F19" s="28"/>
      <c r="G19" s="209"/>
      <c r="H19" s="209">
        <f t="shared" si="0"/>
        <v>0</v>
      </c>
      <c r="I19" s="216"/>
      <c r="J19" s="75"/>
    </row>
    <row r="20" spans="1:11" ht="28" customHeight="1">
      <c r="A20" s="87"/>
      <c r="B20" s="190"/>
      <c r="C20" s="191"/>
      <c r="D20" s="218"/>
      <c r="E20" s="219"/>
      <c r="F20" s="199"/>
      <c r="G20" s="50"/>
      <c r="H20" s="50">
        <f t="shared" ref="H20" si="1">E20*G20</f>
        <v>0</v>
      </c>
      <c r="I20" s="112"/>
      <c r="J20" s="202"/>
      <c r="K20" s="178"/>
    </row>
    <row r="21" spans="1:11" ht="28" customHeight="1">
      <c r="D21" s="54"/>
      <c r="E21" s="90"/>
      <c r="F21" s="55"/>
      <c r="G21" s="55"/>
      <c r="H21" s="54"/>
      <c r="I21" s="55"/>
      <c r="K21" s="178"/>
    </row>
    <row r="22" spans="1:11" ht="28" customHeight="1">
      <c r="E22" s="183"/>
    </row>
    <row r="23" spans="1:11" ht="28" customHeight="1">
      <c r="A23" s="179"/>
    </row>
    <row r="24" spans="1:11" ht="28" customHeight="1"/>
    <row r="25" spans="1:11" ht="28" customHeight="1"/>
    <row r="26" spans="1:11" ht="28" customHeight="1"/>
    <row r="27" spans="1:11" ht="28" customHeight="1"/>
    <row r="28" spans="1:11" ht="28" customHeight="1"/>
    <row r="29" spans="1:11" ht="28" customHeight="1"/>
    <row r="30" spans="1:11" ht="28" customHeight="1"/>
    <row r="31" spans="1:11" ht="28" customHeight="1"/>
    <row r="32" spans="1:11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  <row r="99" ht="28" customHeight="1"/>
    <row r="100" ht="28" customHeight="1"/>
  </sheetData>
  <mergeCells count="3">
    <mergeCell ref="B2:C2"/>
    <mergeCell ref="B3:C3"/>
    <mergeCell ref="B4:C4"/>
  </mergeCells>
  <phoneticPr fontId="2"/>
  <printOptions horizontalCentered="1"/>
  <pageMargins left="0.78740157480314965" right="0.59055118110236227" top="0.98425196850393704" bottom="0.43307086614173229" header="0" footer="0.39370078740157483"/>
  <pageSetup paperSize="9" scale="96" orientation="landscape" r:id="rId1"/>
  <headerFooter alignWithMargins="0"/>
  <colBreaks count="1" manualBreakCount="1">
    <brk id="10" max="19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97"/>
  <sheetViews>
    <sheetView showGridLines="0" view="pageBreakPreview" zoomScale="70" zoomScaleNormal="85" zoomScaleSheetLayoutView="70" zoomScalePageLayoutView="70" workbookViewId="0">
      <selection activeCell="E5" sqref="E5"/>
    </sheetView>
  </sheetViews>
  <sheetFormatPr defaultColWidth="9" defaultRowHeight="13"/>
  <cols>
    <col min="1" max="1" width="6.6328125" style="61" customWidth="1"/>
    <col min="2" max="2" width="6.6328125" style="9" customWidth="1"/>
    <col min="3" max="3" width="25.6328125" style="9" customWidth="1"/>
    <col min="4" max="4" width="27.6328125" style="9" customWidth="1"/>
    <col min="5" max="5" width="10" style="9" customWidth="1"/>
    <col min="6" max="6" width="6.7265625" style="9" customWidth="1"/>
    <col min="7" max="7" width="13.6328125" style="9" customWidth="1"/>
    <col min="8" max="8" width="19.08984375" style="9" customWidth="1"/>
    <col min="9" max="9" width="10.7265625" style="9" customWidth="1"/>
    <col min="10" max="10" width="10.90625" style="9" customWidth="1"/>
    <col min="11" max="11" width="22.08984375" style="9" customWidth="1"/>
    <col min="12" max="12" width="29.6328125" style="9" customWidth="1"/>
    <col min="13" max="13" width="10" style="9" customWidth="1"/>
    <col min="14" max="14" width="4.08984375" style="9" customWidth="1"/>
    <col min="15" max="15" width="6.7265625" style="9" customWidth="1"/>
    <col min="16" max="16" width="13.6328125" style="9" customWidth="1"/>
    <col min="17" max="17" width="19.08984375" style="9" customWidth="1"/>
    <col min="18" max="18" width="22" style="9" customWidth="1"/>
    <col min="19" max="19" width="6.6328125" style="9" customWidth="1"/>
    <col min="20" max="20" width="22.08984375" style="9" customWidth="1"/>
    <col min="21" max="21" width="29.6328125" style="9" customWidth="1"/>
    <col min="22" max="22" width="10" style="9" customWidth="1"/>
    <col min="23" max="23" width="4.08984375" style="9" customWidth="1"/>
    <col min="24" max="24" width="6.7265625" style="9" customWidth="1"/>
    <col min="25" max="25" width="13.6328125" style="9" customWidth="1"/>
    <col min="26" max="26" width="19.08984375" style="9" customWidth="1"/>
    <col min="27" max="27" width="22" style="9" customWidth="1"/>
    <col min="28" max="16384" width="9" style="9"/>
  </cols>
  <sheetData>
    <row r="1" spans="1:10" ht="28" customHeight="1">
      <c r="B1" s="53"/>
      <c r="I1" s="55"/>
      <c r="J1" s="116"/>
    </row>
    <row r="2" spans="1:10" ht="28" customHeight="1">
      <c r="A2" s="62" t="s">
        <v>12</v>
      </c>
      <c r="B2" s="246" t="s">
        <v>11</v>
      </c>
      <c r="C2" s="247"/>
      <c r="D2" s="63" t="s">
        <v>2</v>
      </c>
      <c r="E2" s="64" t="s">
        <v>51</v>
      </c>
      <c r="F2" s="65" t="s">
        <v>3</v>
      </c>
      <c r="G2" s="66" t="s">
        <v>4</v>
      </c>
      <c r="H2" s="66" t="s">
        <v>5</v>
      </c>
      <c r="I2" s="67" t="s">
        <v>53</v>
      </c>
      <c r="J2" s="68"/>
    </row>
    <row r="3" spans="1:10" ht="28" customHeight="1">
      <c r="A3" s="69" t="s">
        <v>138</v>
      </c>
      <c r="B3" s="248" t="s">
        <v>46</v>
      </c>
      <c r="C3" s="249"/>
      <c r="D3" s="131"/>
      <c r="E3" s="73"/>
      <c r="F3" s="28"/>
      <c r="G3" s="29"/>
      <c r="H3" s="29"/>
      <c r="I3" s="74"/>
      <c r="J3" s="75"/>
    </row>
    <row r="4" spans="1:10" ht="28" customHeight="1">
      <c r="A4" s="69" t="s">
        <v>163</v>
      </c>
      <c r="B4" s="286" t="s">
        <v>286</v>
      </c>
      <c r="C4" s="287"/>
      <c r="D4" s="129"/>
      <c r="E4" s="43"/>
      <c r="F4" s="28"/>
      <c r="G4" s="29"/>
      <c r="H4" s="29"/>
      <c r="I4" s="74"/>
      <c r="J4" s="75"/>
    </row>
    <row r="5" spans="1:10" ht="28" customHeight="1">
      <c r="A5" s="69"/>
      <c r="B5" s="132"/>
      <c r="C5" s="134" t="s">
        <v>67</v>
      </c>
      <c r="D5" s="129" t="s">
        <v>365</v>
      </c>
      <c r="E5" s="43">
        <v>42</v>
      </c>
      <c r="F5" s="28" t="s">
        <v>47</v>
      </c>
      <c r="G5" s="29"/>
      <c r="H5" s="29">
        <f t="shared" ref="H5:H18" si="0">E5*G5</f>
        <v>0</v>
      </c>
      <c r="I5" s="107"/>
      <c r="J5" s="75"/>
    </row>
    <row r="6" spans="1:10" ht="28" customHeight="1">
      <c r="A6" s="69"/>
      <c r="B6" s="132"/>
      <c r="C6" s="134" t="s">
        <v>68</v>
      </c>
      <c r="D6" s="129" t="s">
        <v>253</v>
      </c>
      <c r="E6" s="43">
        <v>15</v>
      </c>
      <c r="F6" s="28" t="s">
        <v>47</v>
      </c>
      <c r="G6" s="29"/>
      <c r="H6" s="29">
        <f t="shared" si="0"/>
        <v>0</v>
      </c>
      <c r="I6" s="107"/>
      <c r="J6" s="75"/>
    </row>
    <row r="7" spans="1:10" ht="28" customHeight="1">
      <c r="A7" s="69"/>
      <c r="B7" s="132"/>
      <c r="C7" s="133" t="s">
        <v>69</v>
      </c>
      <c r="D7" s="129" t="s">
        <v>252</v>
      </c>
      <c r="E7" s="43">
        <v>9</v>
      </c>
      <c r="F7" s="28" t="s">
        <v>47</v>
      </c>
      <c r="G7" s="29"/>
      <c r="H7" s="29">
        <f t="shared" si="0"/>
        <v>0</v>
      </c>
      <c r="I7" s="107"/>
      <c r="J7" s="75"/>
    </row>
    <row r="8" spans="1:10" ht="28" customHeight="1">
      <c r="A8" s="69"/>
      <c r="B8" s="132"/>
      <c r="C8" s="133" t="s">
        <v>70</v>
      </c>
      <c r="D8" s="129" t="s">
        <v>254</v>
      </c>
      <c r="E8" s="43">
        <v>24</v>
      </c>
      <c r="F8" s="28" t="s">
        <v>47</v>
      </c>
      <c r="G8" s="29"/>
      <c r="H8" s="29">
        <f t="shared" si="0"/>
        <v>0</v>
      </c>
      <c r="I8" s="107"/>
      <c r="J8" s="75"/>
    </row>
    <row r="9" spans="1:10" ht="28" customHeight="1">
      <c r="A9" s="69"/>
      <c r="B9" s="132"/>
      <c r="C9" s="133" t="s">
        <v>71</v>
      </c>
      <c r="D9" s="129" t="s">
        <v>255</v>
      </c>
      <c r="E9" s="43">
        <v>27</v>
      </c>
      <c r="F9" s="28" t="s">
        <v>47</v>
      </c>
      <c r="G9" s="29"/>
      <c r="H9" s="29">
        <f t="shared" si="0"/>
        <v>0</v>
      </c>
      <c r="I9" s="107"/>
      <c r="J9" s="75"/>
    </row>
    <row r="10" spans="1:10" ht="28" customHeight="1">
      <c r="A10" s="69"/>
      <c r="B10" s="135"/>
      <c r="C10" s="133" t="s">
        <v>72</v>
      </c>
      <c r="D10" s="129" t="s">
        <v>250</v>
      </c>
      <c r="E10" s="43">
        <v>3</v>
      </c>
      <c r="F10" s="28" t="s">
        <v>47</v>
      </c>
      <c r="G10" s="29"/>
      <c r="H10" s="29">
        <f t="shared" si="0"/>
        <v>0</v>
      </c>
      <c r="I10" s="107"/>
      <c r="J10" s="75"/>
    </row>
    <row r="11" spans="1:10" ht="28" customHeight="1">
      <c r="A11" s="69"/>
      <c r="B11" s="136"/>
      <c r="C11" s="133" t="s">
        <v>201</v>
      </c>
      <c r="D11" s="129" t="s">
        <v>256</v>
      </c>
      <c r="E11" s="43">
        <v>96</v>
      </c>
      <c r="F11" s="28" t="s">
        <v>47</v>
      </c>
      <c r="G11" s="29"/>
      <c r="H11" s="29">
        <f t="shared" si="0"/>
        <v>0</v>
      </c>
      <c r="I11" s="107"/>
      <c r="J11" s="75"/>
    </row>
    <row r="12" spans="1:10" ht="28" customHeight="1">
      <c r="A12" s="69"/>
      <c r="B12" s="135"/>
      <c r="C12" s="134" t="s">
        <v>165</v>
      </c>
      <c r="D12" s="131"/>
      <c r="E12" s="86"/>
      <c r="F12" s="28"/>
      <c r="G12" s="29"/>
      <c r="H12" s="29">
        <f>SUM(H5:H11)</f>
        <v>0</v>
      </c>
      <c r="I12" s="110"/>
      <c r="J12" s="75"/>
    </row>
    <row r="13" spans="1:10" ht="28" customHeight="1">
      <c r="A13" s="69"/>
      <c r="B13" s="135"/>
      <c r="C13" s="133"/>
      <c r="D13" s="131"/>
      <c r="E13" s="86"/>
      <c r="F13" s="28"/>
      <c r="G13" s="29"/>
      <c r="H13" s="29">
        <f t="shared" si="0"/>
        <v>0</v>
      </c>
      <c r="I13" s="111"/>
      <c r="J13" s="75"/>
    </row>
    <row r="14" spans="1:10" ht="28" customHeight="1">
      <c r="A14" s="69" t="s">
        <v>164</v>
      </c>
      <c r="B14" s="286" t="s">
        <v>287</v>
      </c>
      <c r="C14" s="287"/>
      <c r="D14" s="129"/>
      <c r="E14" s="43"/>
      <c r="F14" s="28"/>
      <c r="G14" s="29"/>
      <c r="H14" s="29">
        <f t="shared" si="0"/>
        <v>0</v>
      </c>
      <c r="I14" s="107"/>
      <c r="J14" s="75"/>
    </row>
    <row r="15" spans="1:10" ht="28" customHeight="1">
      <c r="A15" s="69"/>
      <c r="B15" s="132"/>
      <c r="C15" s="9" t="s">
        <v>73</v>
      </c>
      <c r="D15" s="129" t="s">
        <v>288</v>
      </c>
      <c r="E15" s="43">
        <v>6</v>
      </c>
      <c r="F15" s="28" t="s">
        <v>47</v>
      </c>
      <c r="G15" s="29"/>
      <c r="H15" s="29">
        <f t="shared" si="0"/>
        <v>0</v>
      </c>
      <c r="I15" s="107"/>
      <c r="J15" s="75"/>
    </row>
    <row r="16" spans="1:10" ht="28" customHeight="1">
      <c r="A16" s="69"/>
      <c r="B16" s="135"/>
      <c r="C16" s="133" t="s">
        <v>74</v>
      </c>
      <c r="D16" s="129" t="s">
        <v>289</v>
      </c>
      <c r="E16" s="43">
        <v>15</v>
      </c>
      <c r="F16" s="28" t="s">
        <v>47</v>
      </c>
      <c r="G16" s="29"/>
      <c r="H16" s="29">
        <f t="shared" si="0"/>
        <v>0</v>
      </c>
      <c r="I16" s="107"/>
      <c r="J16" s="75"/>
    </row>
    <row r="17" spans="1:10" ht="28" customHeight="1">
      <c r="A17" s="69"/>
      <c r="B17" s="136"/>
      <c r="C17" s="133"/>
      <c r="D17" s="129" t="s">
        <v>290</v>
      </c>
      <c r="E17" s="43">
        <v>594</v>
      </c>
      <c r="F17" s="28" t="s">
        <v>47</v>
      </c>
      <c r="G17" s="29"/>
      <c r="H17" s="29">
        <f t="shared" si="0"/>
        <v>0</v>
      </c>
      <c r="I17" s="107"/>
      <c r="J17" s="75"/>
    </row>
    <row r="18" spans="1:10" ht="28" customHeight="1">
      <c r="A18" s="69"/>
      <c r="B18" s="135"/>
      <c r="C18" s="133"/>
      <c r="D18" s="131"/>
      <c r="E18" s="86"/>
      <c r="F18" s="28"/>
      <c r="G18" s="29"/>
      <c r="H18" s="29">
        <f t="shared" si="0"/>
        <v>0</v>
      </c>
      <c r="I18" s="74"/>
      <c r="J18" s="75"/>
    </row>
    <row r="19" spans="1:10" ht="28" customHeight="1">
      <c r="A19" s="69"/>
      <c r="B19" s="211"/>
      <c r="C19" s="212" t="s">
        <v>203</v>
      </c>
      <c r="D19" s="213"/>
      <c r="E19" s="214"/>
      <c r="F19" s="215"/>
      <c r="G19" s="209"/>
      <c r="H19" s="29">
        <f>SUM(H15:H17)</f>
        <v>0</v>
      </c>
      <c r="I19" s="216"/>
      <c r="J19" s="217"/>
    </row>
    <row r="20" spans="1:10" ht="28" customHeight="1">
      <c r="A20" s="195"/>
      <c r="B20" s="188"/>
      <c r="C20" s="189"/>
      <c r="D20" s="131"/>
      <c r="E20" s="86"/>
      <c r="F20" s="28"/>
      <c r="G20" s="29"/>
      <c r="H20" s="200">
        <f>SUM(H16:H18)</f>
        <v>0</v>
      </c>
      <c r="I20" s="112"/>
      <c r="J20" s="89"/>
    </row>
    <row r="21" spans="1:10" ht="28" customHeight="1"/>
    <row r="22" spans="1:10" ht="28" customHeight="1">
      <c r="E22" s="183"/>
    </row>
    <row r="23" spans="1:10" ht="28" customHeight="1">
      <c r="A23" s="179"/>
    </row>
    <row r="24" spans="1:10" ht="28" customHeight="1"/>
    <row r="25" spans="1:10" ht="28" customHeight="1"/>
    <row r="26" spans="1:10" ht="28" customHeight="1"/>
    <row r="27" spans="1:10" ht="28" customHeight="1"/>
    <row r="28" spans="1:10" ht="28" customHeight="1"/>
    <row r="29" spans="1:10" ht="28" customHeight="1"/>
    <row r="30" spans="1:10" ht="28" customHeight="1"/>
    <row r="31" spans="1:10" ht="28" customHeight="1"/>
    <row r="32" spans="1:10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</sheetData>
  <mergeCells count="4">
    <mergeCell ref="B2:C2"/>
    <mergeCell ref="B3:C3"/>
    <mergeCell ref="B4:C4"/>
    <mergeCell ref="B14:C14"/>
  </mergeCells>
  <phoneticPr fontId="2"/>
  <printOptions horizontalCentered="1"/>
  <pageMargins left="0.78740157480314965" right="0.59055118110236227" top="0.98425196850393704" bottom="0.43307086614173229" header="0" footer="0.39370078740157483"/>
  <pageSetup paperSize="9" scale="96" orientation="landscape" r:id="rId1"/>
  <headerFooter alignWithMargins="0"/>
  <colBreaks count="1" manualBreakCount="1">
    <brk id="10" max="19" man="1"/>
  </colBreaks>
  <ignoredErrors>
    <ignoredError sqref="H12 H19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100"/>
  <sheetViews>
    <sheetView showGridLines="0" view="pageBreakPreview" zoomScale="85" zoomScaleNormal="85" zoomScaleSheetLayoutView="85" zoomScalePageLayoutView="70" workbookViewId="0">
      <selection activeCell="E22" sqref="E22"/>
    </sheetView>
  </sheetViews>
  <sheetFormatPr defaultColWidth="9" defaultRowHeight="13"/>
  <cols>
    <col min="1" max="1" width="6.6328125" style="61" customWidth="1"/>
    <col min="2" max="2" width="6.6328125" style="9" customWidth="1"/>
    <col min="3" max="3" width="25.6328125" style="9" customWidth="1"/>
    <col min="4" max="4" width="27.6328125" style="9" customWidth="1"/>
    <col min="5" max="5" width="10" style="9" customWidth="1"/>
    <col min="6" max="6" width="6.7265625" style="9" customWidth="1"/>
    <col min="7" max="7" width="13.6328125" style="9" customWidth="1"/>
    <col min="8" max="8" width="19.08984375" style="9" customWidth="1"/>
    <col min="9" max="9" width="10.7265625" style="9" customWidth="1"/>
    <col min="10" max="10" width="10.90625" style="9" customWidth="1"/>
    <col min="11" max="11" width="22.08984375" style="9" customWidth="1"/>
    <col min="12" max="12" width="29.6328125" style="9" customWidth="1"/>
    <col min="13" max="13" width="10" style="9" customWidth="1"/>
    <col min="14" max="14" width="4.08984375" style="9" customWidth="1"/>
    <col min="15" max="15" width="6.7265625" style="9" customWidth="1"/>
    <col min="16" max="16" width="13.6328125" style="9" customWidth="1"/>
    <col min="17" max="17" width="19.08984375" style="9" customWidth="1"/>
    <col min="18" max="18" width="22" style="9" customWidth="1"/>
    <col min="19" max="19" width="6.6328125" style="9" customWidth="1"/>
    <col min="20" max="20" width="22.08984375" style="9" customWidth="1"/>
    <col min="21" max="21" width="29.6328125" style="9" customWidth="1"/>
    <col min="22" max="22" width="10" style="9" customWidth="1"/>
    <col min="23" max="23" width="4.08984375" style="9" customWidth="1"/>
    <col min="24" max="24" width="6.7265625" style="9" customWidth="1"/>
    <col min="25" max="25" width="13.6328125" style="9" customWidth="1"/>
    <col min="26" max="26" width="19.08984375" style="9" customWidth="1"/>
    <col min="27" max="27" width="22" style="9" customWidth="1"/>
    <col min="28" max="16384" width="9" style="9"/>
  </cols>
  <sheetData>
    <row r="1" spans="1:10" ht="12.75" customHeight="1">
      <c r="B1" s="53"/>
      <c r="I1" s="55"/>
      <c r="J1" s="116"/>
    </row>
    <row r="2" spans="1:10" ht="28" customHeight="1">
      <c r="A2" s="62" t="s">
        <v>12</v>
      </c>
      <c r="B2" s="246" t="s">
        <v>11</v>
      </c>
      <c r="C2" s="247"/>
      <c r="D2" s="63" t="s">
        <v>2</v>
      </c>
      <c r="E2" s="64" t="s">
        <v>51</v>
      </c>
      <c r="F2" s="65" t="s">
        <v>3</v>
      </c>
      <c r="G2" s="66" t="s">
        <v>4</v>
      </c>
      <c r="H2" s="66" t="s">
        <v>5</v>
      </c>
      <c r="I2" s="67" t="s">
        <v>53</v>
      </c>
      <c r="J2" s="68"/>
    </row>
    <row r="3" spans="1:10" ht="28" customHeight="1">
      <c r="A3" s="69" t="s">
        <v>139</v>
      </c>
      <c r="B3" s="248" t="s">
        <v>75</v>
      </c>
      <c r="C3" s="249"/>
      <c r="D3" s="72"/>
      <c r="E3" s="73"/>
      <c r="F3" s="28"/>
      <c r="G3" s="29"/>
      <c r="H3" s="29"/>
      <c r="I3" s="74"/>
      <c r="J3" s="75"/>
    </row>
    <row r="4" spans="1:10" ht="28" customHeight="1">
      <c r="A4" s="69" t="s">
        <v>166</v>
      </c>
      <c r="B4" s="286" t="s">
        <v>320</v>
      </c>
      <c r="C4" s="287"/>
      <c r="D4" s="92"/>
      <c r="E4" s="43"/>
      <c r="F4" s="28"/>
      <c r="G4" s="29"/>
      <c r="H4" s="29"/>
      <c r="I4" s="74"/>
      <c r="J4" s="75"/>
    </row>
    <row r="5" spans="1:10" ht="28" customHeight="1">
      <c r="A5" s="69"/>
      <c r="B5" s="37" t="s">
        <v>76</v>
      </c>
      <c r="C5" s="37"/>
      <c r="D5" s="92" t="s">
        <v>319</v>
      </c>
      <c r="E5" s="43">
        <v>1</v>
      </c>
      <c r="F5" s="28" t="s">
        <v>8</v>
      </c>
      <c r="G5" s="29"/>
      <c r="H5" s="29"/>
      <c r="I5" s="74"/>
      <c r="J5" s="75"/>
    </row>
    <row r="6" spans="1:10" ht="28" customHeight="1">
      <c r="A6" s="69"/>
      <c r="B6" s="288" t="s">
        <v>241</v>
      </c>
      <c r="C6" s="289"/>
      <c r="D6" s="92"/>
      <c r="E6" s="43"/>
      <c r="F6" s="28"/>
      <c r="G6" s="29"/>
      <c r="H6" s="29"/>
      <c r="I6" s="78"/>
      <c r="J6" s="75"/>
    </row>
    <row r="7" spans="1:10" ht="28" customHeight="1">
      <c r="A7" s="69"/>
      <c r="B7" s="80" t="s">
        <v>77</v>
      </c>
      <c r="C7" s="80"/>
      <c r="D7" s="92" t="s">
        <v>321</v>
      </c>
      <c r="E7" s="43">
        <v>1</v>
      </c>
      <c r="F7" s="28" t="s">
        <v>8</v>
      </c>
      <c r="G7" s="29"/>
      <c r="H7" s="29"/>
      <c r="I7" s="74"/>
      <c r="J7" s="75"/>
    </row>
    <row r="8" spans="1:10" ht="28" customHeight="1">
      <c r="A8" s="69"/>
      <c r="B8" s="80" t="s">
        <v>78</v>
      </c>
      <c r="C8" s="80"/>
      <c r="D8" s="92" t="s">
        <v>321</v>
      </c>
      <c r="E8" s="43">
        <v>1</v>
      </c>
      <c r="F8" s="28" t="s">
        <v>8</v>
      </c>
      <c r="G8" s="82"/>
      <c r="H8" s="29"/>
      <c r="I8" s="74"/>
      <c r="J8" s="75"/>
    </row>
    <row r="9" spans="1:10" ht="28" customHeight="1">
      <c r="A9" s="69"/>
      <c r="B9" s="80" t="s">
        <v>79</v>
      </c>
      <c r="C9" s="80"/>
      <c r="D9" s="92" t="s">
        <v>322</v>
      </c>
      <c r="E9" s="43">
        <v>1</v>
      </c>
      <c r="F9" s="28" t="s">
        <v>8</v>
      </c>
      <c r="G9" s="29"/>
      <c r="H9" s="29"/>
      <c r="I9" s="74"/>
      <c r="J9" s="75"/>
    </row>
    <row r="10" spans="1:10" ht="28" customHeight="1">
      <c r="A10" s="69"/>
      <c r="B10" s="80" t="s">
        <v>80</v>
      </c>
      <c r="C10" s="80"/>
      <c r="D10" s="92" t="s">
        <v>323</v>
      </c>
      <c r="E10" s="43">
        <v>1</v>
      </c>
      <c r="F10" s="28" t="s">
        <v>8</v>
      </c>
      <c r="G10" s="29"/>
      <c r="H10" s="29"/>
      <c r="I10" s="74"/>
      <c r="J10" s="75"/>
    </row>
    <row r="11" spans="1:10" ht="28" customHeight="1">
      <c r="A11" s="69"/>
      <c r="B11" s="80" t="s">
        <v>81</v>
      </c>
      <c r="C11" s="80"/>
      <c r="D11" s="92" t="s">
        <v>321</v>
      </c>
      <c r="E11" s="43">
        <v>1</v>
      </c>
      <c r="F11" s="28" t="s">
        <v>8</v>
      </c>
      <c r="G11" s="29"/>
      <c r="H11" s="29"/>
      <c r="I11" s="74"/>
      <c r="J11" s="75"/>
    </row>
    <row r="12" spans="1:10" ht="28" customHeight="1">
      <c r="A12" s="69"/>
      <c r="B12" s="80" t="s">
        <v>82</v>
      </c>
      <c r="C12" s="37"/>
      <c r="D12" s="92" t="s">
        <v>324</v>
      </c>
      <c r="E12" s="43">
        <v>1</v>
      </c>
      <c r="F12" s="28" t="s">
        <v>8</v>
      </c>
      <c r="G12" s="29"/>
      <c r="H12" s="29"/>
      <c r="I12" s="74"/>
      <c r="J12" s="75"/>
    </row>
    <row r="13" spans="1:10" ht="28" customHeight="1">
      <c r="A13" s="69"/>
      <c r="B13" s="91" t="s">
        <v>83</v>
      </c>
      <c r="C13" s="80"/>
      <c r="D13" s="92" t="s">
        <v>325</v>
      </c>
      <c r="E13" s="43">
        <v>1</v>
      </c>
      <c r="F13" s="28" t="s">
        <v>8</v>
      </c>
      <c r="G13" s="29"/>
      <c r="H13" s="29"/>
      <c r="I13" s="74"/>
      <c r="J13" s="75"/>
    </row>
    <row r="14" spans="1:10" ht="28" customHeight="1">
      <c r="A14" s="69"/>
      <c r="B14" s="79" t="s">
        <v>84</v>
      </c>
      <c r="C14" s="80"/>
      <c r="D14" s="92"/>
      <c r="E14" s="43"/>
      <c r="F14" s="28"/>
      <c r="G14" s="29"/>
      <c r="H14" s="29"/>
      <c r="I14" s="74"/>
      <c r="J14" s="75"/>
    </row>
    <row r="15" spans="1:10" ht="28" customHeight="1">
      <c r="A15" s="69"/>
      <c r="B15" s="79" t="s">
        <v>85</v>
      </c>
      <c r="D15" s="92" t="s">
        <v>321</v>
      </c>
      <c r="E15" s="43">
        <v>1</v>
      </c>
      <c r="F15" s="28" t="s">
        <v>8</v>
      </c>
      <c r="G15" s="29"/>
      <c r="H15" s="29"/>
      <c r="I15" s="74"/>
      <c r="J15" s="75"/>
    </row>
    <row r="16" spans="1:10" ht="28" customHeight="1">
      <c r="A16" s="69"/>
      <c r="B16" s="91" t="s">
        <v>207</v>
      </c>
      <c r="C16" s="80"/>
      <c r="D16" s="92" t="s">
        <v>321</v>
      </c>
      <c r="E16" s="43">
        <v>1</v>
      </c>
      <c r="F16" s="28" t="s">
        <v>8</v>
      </c>
      <c r="G16" s="29"/>
      <c r="H16" s="29"/>
      <c r="I16" s="74"/>
      <c r="J16" s="75"/>
    </row>
    <row r="17" spans="1:10" ht="28" customHeight="1">
      <c r="A17" s="69"/>
      <c r="B17" s="91" t="s">
        <v>86</v>
      </c>
      <c r="C17" s="80"/>
      <c r="D17" s="92" t="s">
        <v>326</v>
      </c>
      <c r="E17" s="43">
        <v>1</v>
      </c>
      <c r="F17" s="28" t="s">
        <v>8</v>
      </c>
      <c r="G17" s="29"/>
      <c r="H17" s="29"/>
      <c r="I17" s="74"/>
      <c r="J17" s="75"/>
    </row>
    <row r="18" spans="1:10" ht="28" customHeight="1">
      <c r="A18" s="69"/>
      <c r="B18" s="91" t="s">
        <v>87</v>
      </c>
      <c r="C18" s="80"/>
      <c r="D18" s="92" t="s">
        <v>327</v>
      </c>
      <c r="E18" s="43">
        <v>1</v>
      </c>
      <c r="F18" s="28" t="s">
        <v>8</v>
      </c>
      <c r="G18" s="29"/>
      <c r="H18" s="29"/>
      <c r="I18" s="74"/>
      <c r="J18" s="75"/>
    </row>
    <row r="19" spans="1:10" ht="28" customHeight="1">
      <c r="A19" s="69"/>
      <c r="B19" s="91" t="s">
        <v>88</v>
      </c>
      <c r="C19" s="80"/>
      <c r="D19" s="92" t="s">
        <v>328</v>
      </c>
      <c r="E19" s="43">
        <v>1</v>
      </c>
      <c r="F19" s="28" t="s">
        <v>8</v>
      </c>
      <c r="G19" s="29"/>
      <c r="H19" s="29"/>
      <c r="I19" s="74"/>
      <c r="J19" s="75"/>
    </row>
    <row r="20" spans="1:10" ht="28" customHeight="1">
      <c r="A20" s="87"/>
      <c r="B20" s="97" t="s">
        <v>89</v>
      </c>
      <c r="C20" s="95"/>
      <c r="D20" s="48"/>
      <c r="E20" s="49">
        <v>1</v>
      </c>
      <c r="F20" s="47" t="s">
        <v>8</v>
      </c>
      <c r="G20" s="50"/>
      <c r="H20" s="50"/>
      <c r="I20" s="112"/>
      <c r="J20" s="89"/>
    </row>
    <row r="21" spans="1:10" ht="28" customHeight="1">
      <c r="D21" s="54"/>
      <c r="E21" s="90"/>
      <c r="F21" s="55"/>
      <c r="G21" s="55"/>
      <c r="H21" s="106">
        <f>SUM(H5:H20)</f>
        <v>0</v>
      </c>
      <c r="I21" s="55"/>
    </row>
    <row r="22" spans="1:10" ht="28" customHeight="1">
      <c r="E22" s="183"/>
    </row>
    <row r="23" spans="1:10" ht="28" customHeight="1">
      <c r="A23" s="179"/>
    </row>
    <row r="24" spans="1:10" ht="28" customHeight="1"/>
    <row r="25" spans="1:10" ht="28" customHeight="1"/>
    <row r="26" spans="1:10" ht="28" customHeight="1"/>
    <row r="27" spans="1:10" ht="28" customHeight="1"/>
    <row r="28" spans="1:10" ht="28" customHeight="1"/>
    <row r="29" spans="1:10" ht="28" customHeight="1"/>
    <row r="30" spans="1:10" ht="28" customHeight="1"/>
    <row r="31" spans="1:10" ht="28" customHeight="1"/>
    <row r="32" spans="1:10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  <row r="99" ht="28" customHeight="1"/>
    <row r="100" ht="28" customHeight="1"/>
  </sheetData>
  <mergeCells count="4">
    <mergeCell ref="B2:C2"/>
    <mergeCell ref="B3:C3"/>
    <mergeCell ref="B4:C4"/>
    <mergeCell ref="B6:C6"/>
  </mergeCells>
  <phoneticPr fontId="2"/>
  <printOptions horizontalCentered="1"/>
  <pageMargins left="0.78740157480314965" right="0.59055118110236227" top="0.98425196850393704" bottom="0.43307086614173229" header="0" footer="0.39370078740157483"/>
  <pageSetup paperSize="9" scale="96" orientation="landscape" r:id="rId1"/>
  <headerFooter alignWithMargins="0"/>
  <colBreaks count="1" manualBreakCount="1">
    <brk id="10" max="19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100"/>
  <sheetViews>
    <sheetView showGridLines="0" view="pageBreakPreview" topLeftCell="A16" zoomScale="70" zoomScaleNormal="85" zoomScaleSheetLayoutView="70" zoomScalePageLayoutView="70" workbookViewId="0">
      <selection activeCell="E22" sqref="E22"/>
    </sheetView>
  </sheetViews>
  <sheetFormatPr defaultColWidth="9" defaultRowHeight="13"/>
  <cols>
    <col min="1" max="1" width="6.6328125" style="61" customWidth="1"/>
    <col min="2" max="2" width="6.6328125" style="9" customWidth="1"/>
    <col min="3" max="3" width="25.6328125" style="9" customWidth="1"/>
    <col min="4" max="4" width="27.6328125" style="9" customWidth="1"/>
    <col min="5" max="5" width="10" style="9" customWidth="1"/>
    <col min="6" max="6" width="6.7265625" style="9" customWidth="1"/>
    <col min="7" max="7" width="13.6328125" style="9" customWidth="1"/>
    <col min="8" max="8" width="19.08984375" style="9" customWidth="1"/>
    <col min="9" max="9" width="10.7265625" style="9" customWidth="1"/>
    <col min="10" max="10" width="10.90625" style="9" customWidth="1"/>
    <col min="11" max="11" width="22.08984375" style="9" customWidth="1"/>
    <col min="12" max="12" width="29.6328125" style="9" customWidth="1"/>
    <col min="13" max="13" width="10" style="9" customWidth="1"/>
    <col min="14" max="14" width="4.08984375" style="9" customWidth="1"/>
    <col min="15" max="15" width="6.7265625" style="9" customWidth="1"/>
    <col min="16" max="16" width="13.6328125" style="9" customWidth="1"/>
    <col min="17" max="17" width="19.08984375" style="9" customWidth="1"/>
    <col min="18" max="18" width="22" style="9" customWidth="1"/>
    <col min="19" max="19" width="6.6328125" style="9" customWidth="1"/>
    <col min="20" max="20" width="22.08984375" style="9" customWidth="1"/>
    <col min="21" max="21" width="29.6328125" style="9" customWidth="1"/>
    <col min="22" max="22" width="10" style="9" customWidth="1"/>
    <col min="23" max="23" width="4.08984375" style="9" customWidth="1"/>
    <col min="24" max="24" width="6.7265625" style="9" customWidth="1"/>
    <col min="25" max="25" width="13.6328125" style="9" customWidth="1"/>
    <col min="26" max="26" width="19.08984375" style="9" customWidth="1"/>
    <col min="27" max="27" width="22" style="9" customWidth="1"/>
    <col min="28" max="16384" width="9" style="9"/>
  </cols>
  <sheetData>
    <row r="1" spans="1:10" ht="28" customHeight="1">
      <c r="B1" s="53"/>
      <c r="I1" s="55"/>
      <c r="J1" s="116"/>
    </row>
    <row r="2" spans="1:10" ht="28" customHeight="1">
      <c r="A2" s="62" t="s">
        <v>12</v>
      </c>
      <c r="B2" s="246" t="s">
        <v>11</v>
      </c>
      <c r="C2" s="247"/>
      <c r="D2" s="63" t="s">
        <v>2</v>
      </c>
      <c r="E2" s="64" t="s">
        <v>51</v>
      </c>
      <c r="F2" s="65" t="s">
        <v>3</v>
      </c>
      <c r="G2" s="66" t="s">
        <v>4</v>
      </c>
      <c r="H2" s="66" t="s">
        <v>5</v>
      </c>
      <c r="I2" s="67" t="s">
        <v>53</v>
      </c>
      <c r="J2" s="68"/>
    </row>
    <row r="3" spans="1:10" ht="28" customHeight="1">
      <c r="A3" s="69"/>
      <c r="B3" s="248" t="s">
        <v>90</v>
      </c>
      <c r="C3" s="249"/>
      <c r="D3" s="72"/>
      <c r="E3" s="73"/>
      <c r="F3" s="28"/>
      <c r="G3" s="29"/>
      <c r="H3" s="29"/>
      <c r="I3" s="74"/>
      <c r="J3" s="75"/>
    </row>
    <row r="4" spans="1:10" ht="28" customHeight="1">
      <c r="A4" s="69"/>
      <c r="B4" s="91" t="s">
        <v>91</v>
      </c>
      <c r="C4" s="80"/>
      <c r="D4" s="92" t="s">
        <v>321</v>
      </c>
      <c r="E4" s="43">
        <v>1</v>
      </c>
      <c r="F4" s="28" t="s">
        <v>8</v>
      </c>
      <c r="G4" s="29"/>
      <c r="H4" s="29"/>
      <c r="I4" s="107"/>
      <c r="J4" s="113"/>
    </row>
    <row r="5" spans="1:10" ht="28" customHeight="1">
      <c r="A5" s="69"/>
      <c r="B5" s="91" t="s">
        <v>92</v>
      </c>
      <c r="C5" s="37"/>
      <c r="D5" s="92" t="s">
        <v>321</v>
      </c>
      <c r="E5" s="43">
        <v>1</v>
      </c>
      <c r="F5" s="28" t="s">
        <v>8</v>
      </c>
      <c r="G5" s="29"/>
      <c r="H5" s="29"/>
      <c r="I5" s="107"/>
      <c r="J5" s="113"/>
    </row>
    <row r="6" spans="1:10" ht="28" customHeight="1">
      <c r="A6" s="69"/>
      <c r="B6" s="79" t="s">
        <v>93</v>
      </c>
      <c r="C6" s="37"/>
      <c r="D6" s="92"/>
      <c r="E6" s="43"/>
      <c r="F6" s="28"/>
      <c r="G6" s="29"/>
      <c r="H6" s="29"/>
      <c r="I6" s="108"/>
      <c r="J6" s="113"/>
    </row>
    <row r="7" spans="1:10" ht="28" customHeight="1">
      <c r="A7" s="69"/>
      <c r="B7" s="80" t="s">
        <v>94</v>
      </c>
      <c r="C7" s="80"/>
      <c r="D7" s="92" t="s">
        <v>323</v>
      </c>
      <c r="E7" s="43">
        <v>1</v>
      </c>
      <c r="F7" s="28" t="s">
        <v>8</v>
      </c>
      <c r="G7" s="29"/>
      <c r="H7" s="29"/>
      <c r="I7" s="107"/>
      <c r="J7" s="113"/>
    </row>
    <row r="8" spans="1:10" ht="28" customHeight="1">
      <c r="A8" s="69"/>
      <c r="B8" s="80" t="s">
        <v>95</v>
      </c>
      <c r="C8" s="80"/>
      <c r="D8" s="92"/>
      <c r="E8" s="43"/>
      <c r="F8" s="28"/>
      <c r="G8" s="82"/>
      <c r="H8" s="29"/>
      <c r="I8" s="108"/>
      <c r="J8" s="113"/>
    </row>
    <row r="9" spans="1:10" ht="28" customHeight="1">
      <c r="A9" s="69"/>
      <c r="B9" s="80" t="s">
        <v>96</v>
      </c>
      <c r="C9" s="80"/>
      <c r="D9" s="92" t="s">
        <v>321</v>
      </c>
      <c r="E9" s="43">
        <v>1</v>
      </c>
      <c r="F9" s="28" t="s">
        <v>8</v>
      </c>
      <c r="G9" s="29"/>
      <c r="H9" s="29"/>
      <c r="I9" s="107"/>
      <c r="J9" s="113"/>
    </row>
    <row r="10" spans="1:10" ht="28" customHeight="1">
      <c r="A10" s="69"/>
      <c r="B10" s="80" t="s">
        <v>97</v>
      </c>
      <c r="C10" s="80"/>
      <c r="D10" s="92"/>
      <c r="E10" s="43"/>
      <c r="F10" s="28"/>
      <c r="G10" s="29"/>
      <c r="H10" s="29"/>
      <c r="I10" s="109"/>
      <c r="J10" s="113"/>
    </row>
    <row r="11" spans="1:10" ht="28" customHeight="1">
      <c r="A11" s="69"/>
      <c r="B11" s="80" t="s">
        <v>98</v>
      </c>
      <c r="C11" s="80"/>
      <c r="D11" s="92" t="s">
        <v>321</v>
      </c>
      <c r="E11" s="43">
        <v>1</v>
      </c>
      <c r="F11" s="28" t="s">
        <v>8</v>
      </c>
      <c r="G11" s="29"/>
      <c r="H11" s="29"/>
      <c r="I11" s="107"/>
      <c r="J11" s="113"/>
    </row>
    <row r="12" spans="1:10" ht="28" customHeight="1">
      <c r="A12" s="69"/>
      <c r="B12" s="80" t="s">
        <v>99</v>
      </c>
      <c r="C12" s="37"/>
      <c r="D12" s="92"/>
      <c r="E12" s="86"/>
      <c r="F12" s="28"/>
      <c r="G12" s="29"/>
      <c r="H12" s="29">
        <f t="shared" ref="H12:H20" si="0">E12*G12</f>
        <v>0</v>
      </c>
      <c r="I12" s="84"/>
      <c r="J12" s="75"/>
    </row>
    <row r="13" spans="1:10" ht="28" customHeight="1">
      <c r="A13" s="69"/>
      <c r="B13" s="91" t="s">
        <v>100</v>
      </c>
      <c r="C13" s="80"/>
      <c r="D13" s="92"/>
      <c r="E13" s="86"/>
      <c r="F13" s="28"/>
      <c r="G13" s="29"/>
      <c r="H13" s="29">
        <f t="shared" si="0"/>
        <v>0</v>
      </c>
      <c r="I13" s="85"/>
      <c r="J13" s="75"/>
    </row>
    <row r="14" spans="1:10" ht="28" customHeight="1">
      <c r="A14" s="69"/>
      <c r="B14" s="79"/>
      <c r="C14" s="80"/>
      <c r="D14" s="92"/>
      <c r="E14" s="43"/>
      <c r="F14" s="28"/>
      <c r="G14" s="29"/>
      <c r="H14" s="29">
        <f t="shared" si="0"/>
        <v>0</v>
      </c>
      <c r="I14" s="74"/>
      <c r="J14" s="75"/>
    </row>
    <row r="15" spans="1:10" ht="28" customHeight="1">
      <c r="A15" s="69"/>
      <c r="B15" s="79"/>
      <c r="C15" s="98" t="s">
        <v>167</v>
      </c>
      <c r="D15" s="92"/>
      <c r="E15" s="43"/>
      <c r="F15" s="28"/>
      <c r="G15" s="29"/>
      <c r="H15" s="29">
        <f>細項内訳7!H21+細項内訳8!H21</f>
        <v>0</v>
      </c>
      <c r="I15" s="74"/>
      <c r="J15" s="75"/>
    </row>
    <row r="16" spans="1:10" ht="28" customHeight="1">
      <c r="A16" s="69"/>
      <c r="B16" s="91"/>
      <c r="C16" s="80"/>
      <c r="D16" s="92"/>
      <c r="E16" s="43"/>
      <c r="F16" s="28"/>
      <c r="G16" s="29"/>
      <c r="H16" s="29">
        <f t="shared" si="0"/>
        <v>0</v>
      </c>
      <c r="I16" s="74"/>
      <c r="J16" s="75"/>
    </row>
    <row r="17" spans="1:10" ht="28" customHeight="1">
      <c r="A17" s="69"/>
      <c r="B17" s="91"/>
      <c r="C17" s="80"/>
      <c r="D17" s="92"/>
      <c r="E17" s="43"/>
      <c r="F17" s="28"/>
      <c r="G17" s="29"/>
      <c r="H17" s="29">
        <f t="shared" si="0"/>
        <v>0</v>
      </c>
      <c r="I17" s="74"/>
      <c r="J17" s="75"/>
    </row>
    <row r="18" spans="1:10" ht="28" customHeight="1">
      <c r="A18" s="69"/>
      <c r="B18" s="91"/>
      <c r="C18" s="80"/>
      <c r="D18" s="92"/>
      <c r="E18" s="43"/>
      <c r="F18" s="28"/>
      <c r="G18" s="29"/>
      <c r="H18" s="29">
        <f t="shared" si="0"/>
        <v>0</v>
      </c>
      <c r="I18" s="74"/>
      <c r="J18" s="75"/>
    </row>
    <row r="19" spans="1:10" ht="28" customHeight="1">
      <c r="A19" s="69"/>
      <c r="B19" s="91"/>
      <c r="C19" s="80"/>
      <c r="D19" s="92"/>
      <c r="E19" s="43"/>
      <c r="F19" s="28"/>
      <c r="G19" s="29"/>
      <c r="H19" s="29">
        <f t="shared" si="0"/>
        <v>0</v>
      </c>
      <c r="I19" s="74"/>
      <c r="J19" s="75"/>
    </row>
    <row r="20" spans="1:10" ht="28" customHeight="1">
      <c r="A20" s="87"/>
      <c r="B20" s="97"/>
      <c r="C20" s="95"/>
      <c r="D20" s="48"/>
      <c r="E20" s="49"/>
      <c r="F20" s="47"/>
      <c r="G20" s="50"/>
      <c r="H20" s="50">
        <f t="shared" si="0"/>
        <v>0</v>
      </c>
      <c r="I20" s="88"/>
      <c r="J20" s="89"/>
    </row>
    <row r="21" spans="1:10" ht="28" customHeight="1">
      <c r="D21" s="54"/>
      <c r="E21" s="90"/>
      <c r="F21" s="55"/>
      <c r="G21" s="55"/>
      <c r="H21" s="106">
        <f>SUM(H4:H11)</f>
        <v>0</v>
      </c>
      <c r="I21" s="55"/>
    </row>
    <row r="22" spans="1:10" ht="28" customHeight="1">
      <c r="E22" s="183"/>
    </row>
    <row r="23" spans="1:10" ht="28" customHeight="1">
      <c r="A23" s="179"/>
    </row>
    <row r="24" spans="1:10" ht="28" customHeight="1"/>
    <row r="25" spans="1:10" ht="28" customHeight="1"/>
    <row r="26" spans="1:10" ht="28" customHeight="1"/>
    <row r="27" spans="1:10" ht="28" customHeight="1"/>
    <row r="28" spans="1:10" ht="28" customHeight="1"/>
    <row r="29" spans="1:10" ht="28" customHeight="1"/>
    <row r="30" spans="1:10" ht="28" customHeight="1"/>
    <row r="31" spans="1:10" ht="28" customHeight="1"/>
    <row r="32" spans="1:10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  <row r="99" ht="28" customHeight="1"/>
    <row r="100" ht="28" customHeight="1"/>
  </sheetData>
  <mergeCells count="2">
    <mergeCell ref="B2:C2"/>
    <mergeCell ref="B3:C3"/>
  </mergeCells>
  <phoneticPr fontId="2"/>
  <printOptions horizontalCentered="1"/>
  <pageMargins left="0.78740157480314965" right="0.59055118110236227" top="0.98425196850393704" bottom="0.43307086614173229" header="0" footer="0.39370078740157483"/>
  <pageSetup paperSize="9" scale="96" orientation="landscape" r:id="rId1"/>
  <headerFooter alignWithMargins="0"/>
  <colBreaks count="1" manualBreakCount="1">
    <brk id="10" max="19" man="1"/>
  </colBreaks>
  <ignoredErrors>
    <ignoredError sqref="H15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00"/>
  <sheetViews>
    <sheetView showGridLines="0" view="pageBreakPreview" topLeftCell="A16" zoomScale="70" zoomScaleNormal="85" zoomScaleSheetLayoutView="70" zoomScalePageLayoutView="70" workbookViewId="0">
      <selection activeCell="Q23" sqref="Q23"/>
    </sheetView>
  </sheetViews>
  <sheetFormatPr defaultColWidth="9" defaultRowHeight="13"/>
  <cols>
    <col min="1" max="1" width="6.6328125" style="61" customWidth="1"/>
    <col min="2" max="2" width="6.6328125" style="9" customWidth="1"/>
    <col min="3" max="3" width="25.6328125" style="9" customWidth="1"/>
    <col min="4" max="4" width="27.6328125" style="9" customWidth="1"/>
    <col min="5" max="5" width="10" style="9" customWidth="1"/>
    <col min="6" max="6" width="6.7265625" style="9" customWidth="1"/>
    <col min="7" max="7" width="13.6328125" style="9" customWidth="1"/>
    <col min="8" max="8" width="19.08984375" style="9" customWidth="1"/>
    <col min="9" max="9" width="10.7265625" style="9" customWidth="1"/>
    <col min="10" max="10" width="10.90625" style="9" customWidth="1"/>
    <col min="11" max="11" width="22.08984375" style="9" customWidth="1"/>
    <col min="12" max="12" width="29.6328125" style="9" customWidth="1"/>
    <col min="13" max="13" width="10" style="9" customWidth="1"/>
    <col min="14" max="14" width="4.08984375" style="9" customWidth="1"/>
    <col min="15" max="15" width="6.7265625" style="9" customWidth="1"/>
    <col min="16" max="16" width="13.6328125" style="9" customWidth="1"/>
    <col min="17" max="17" width="19.08984375" style="9" customWidth="1"/>
    <col min="18" max="18" width="22" style="9" customWidth="1"/>
    <col min="19" max="19" width="6.6328125" style="9" customWidth="1"/>
    <col min="20" max="20" width="22.08984375" style="9" customWidth="1"/>
    <col min="21" max="21" width="29.6328125" style="9" customWidth="1"/>
    <col min="22" max="22" width="10" style="9" customWidth="1"/>
    <col min="23" max="23" width="4.08984375" style="9" customWidth="1"/>
    <col min="24" max="24" width="6.7265625" style="9" customWidth="1"/>
    <col min="25" max="25" width="13.6328125" style="9" customWidth="1"/>
    <col min="26" max="26" width="19.08984375" style="9" customWidth="1"/>
    <col min="27" max="27" width="22" style="9" customWidth="1"/>
    <col min="28" max="16384" width="9" style="9"/>
  </cols>
  <sheetData>
    <row r="1" spans="1:10" ht="28" customHeight="1">
      <c r="B1" s="53"/>
      <c r="I1" s="55"/>
      <c r="J1" s="116"/>
    </row>
    <row r="2" spans="1:10" ht="28" customHeight="1">
      <c r="A2" s="62" t="s">
        <v>12</v>
      </c>
      <c r="B2" s="246" t="s">
        <v>11</v>
      </c>
      <c r="C2" s="247"/>
      <c r="D2" s="63" t="s">
        <v>2</v>
      </c>
      <c r="E2" s="64" t="s">
        <v>51</v>
      </c>
      <c r="F2" s="65" t="s">
        <v>3</v>
      </c>
      <c r="G2" s="66" t="s">
        <v>4</v>
      </c>
      <c r="H2" s="66" t="s">
        <v>5</v>
      </c>
      <c r="I2" s="67" t="s">
        <v>53</v>
      </c>
      <c r="J2" s="68"/>
    </row>
    <row r="3" spans="1:10" ht="28" customHeight="1">
      <c r="A3" s="69" t="s">
        <v>168</v>
      </c>
      <c r="B3" s="275" t="s">
        <v>331</v>
      </c>
      <c r="C3" s="276"/>
      <c r="D3" s="72"/>
      <c r="E3" s="43"/>
      <c r="F3" s="28"/>
      <c r="G3" s="29"/>
      <c r="H3" s="29"/>
      <c r="I3" s="107"/>
      <c r="J3" s="75"/>
    </row>
    <row r="4" spans="1:10" ht="28" customHeight="1">
      <c r="A4" s="69"/>
      <c r="B4" s="91" t="s">
        <v>75</v>
      </c>
      <c r="C4" s="80"/>
      <c r="D4" s="92" t="s">
        <v>329</v>
      </c>
      <c r="E4" s="43">
        <v>1</v>
      </c>
      <c r="F4" s="28" t="s">
        <v>8</v>
      </c>
      <c r="G4" s="29"/>
      <c r="H4" s="29"/>
      <c r="I4" s="107"/>
      <c r="J4" s="75"/>
    </row>
    <row r="5" spans="1:10" ht="28" customHeight="1">
      <c r="A5" s="69"/>
      <c r="B5" s="37" t="s">
        <v>238</v>
      </c>
      <c r="D5" s="92" t="s">
        <v>321</v>
      </c>
      <c r="E5" s="43"/>
      <c r="F5" s="28"/>
      <c r="G5" s="29"/>
      <c r="H5" s="29">
        <f t="shared" ref="H5:H19" si="0">E5*G5</f>
        <v>0</v>
      </c>
      <c r="I5" s="76"/>
      <c r="J5" s="75"/>
    </row>
    <row r="6" spans="1:10" ht="28" customHeight="1">
      <c r="A6" s="69"/>
      <c r="B6" s="79" t="s">
        <v>215</v>
      </c>
      <c r="C6" s="37"/>
      <c r="D6" s="92"/>
      <c r="E6" s="43"/>
      <c r="F6" s="28"/>
      <c r="G6" s="29"/>
      <c r="H6" s="29">
        <f t="shared" si="0"/>
        <v>0</v>
      </c>
      <c r="I6" s="78"/>
      <c r="J6" s="75"/>
    </row>
    <row r="7" spans="1:10" ht="28" customHeight="1">
      <c r="A7" s="69"/>
      <c r="B7" s="91" t="s">
        <v>216</v>
      </c>
      <c r="C7" s="80"/>
      <c r="D7" s="92" t="s">
        <v>323</v>
      </c>
      <c r="E7" s="43"/>
      <c r="F7" s="28"/>
      <c r="G7" s="29"/>
      <c r="H7" s="29">
        <f t="shared" si="0"/>
        <v>0</v>
      </c>
      <c r="I7" s="76"/>
      <c r="J7" s="75"/>
    </row>
    <row r="8" spans="1:10" ht="28" customHeight="1">
      <c r="A8" s="69"/>
      <c r="B8" s="91" t="s">
        <v>217</v>
      </c>
      <c r="C8" s="80"/>
      <c r="D8" s="92"/>
      <c r="E8" s="43"/>
      <c r="F8" s="28"/>
      <c r="G8" s="82"/>
      <c r="H8" s="29">
        <f t="shared" si="0"/>
        <v>0</v>
      </c>
      <c r="I8" s="78"/>
      <c r="J8" s="75"/>
    </row>
    <row r="9" spans="1:10" ht="28" customHeight="1">
      <c r="A9" s="69"/>
      <c r="B9" s="91" t="s">
        <v>218</v>
      </c>
      <c r="C9" s="80"/>
      <c r="D9" s="92" t="s">
        <v>330</v>
      </c>
      <c r="E9" s="43"/>
      <c r="F9" s="28"/>
      <c r="G9" s="29"/>
      <c r="H9" s="29">
        <f t="shared" si="0"/>
        <v>0</v>
      </c>
      <c r="I9" s="78"/>
      <c r="J9" s="75"/>
    </row>
    <row r="10" spans="1:10" ht="28" customHeight="1">
      <c r="A10" s="69"/>
      <c r="B10" s="91" t="s">
        <v>219</v>
      </c>
      <c r="C10" s="80"/>
      <c r="D10" s="92" t="s">
        <v>323</v>
      </c>
      <c r="E10" s="43"/>
      <c r="F10" s="28"/>
      <c r="G10" s="29"/>
      <c r="H10" s="29">
        <f t="shared" si="0"/>
        <v>0</v>
      </c>
      <c r="I10" s="76"/>
      <c r="J10" s="75"/>
    </row>
    <row r="11" spans="1:10" ht="28" customHeight="1">
      <c r="A11" s="69"/>
      <c r="B11" s="91"/>
      <c r="C11" s="80"/>
      <c r="D11" s="92"/>
      <c r="E11" s="43"/>
      <c r="F11" s="28"/>
      <c r="G11" s="29"/>
      <c r="H11" s="29">
        <f t="shared" si="0"/>
        <v>0</v>
      </c>
      <c r="I11" s="83"/>
      <c r="J11" s="75"/>
    </row>
    <row r="12" spans="1:10" ht="28" customHeight="1">
      <c r="A12" s="69"/>
      <c r="B12" s="91"/>
      <c r="C12" s="37"/>
      <c r="D12" s="92"/>
      <c r="E12" s="86"/>
      <c r="F12" s="28"/>
      <c r="G12" s="29"/>
      <c r="H12" s="29">
        <f t="shared" si="0"/>
        <v>0</v>
      </c>
      <c r="I12" s="84"/>
      <c r="J12" s="75"/>
    </row>
    <row r="13" spans="1:10" ht="28" customHeight="1">
      <c r="A13" s="69"/>
      <c r="B13" s="91"/>
      <c r="C13" s="80"/>
      <c r="D13" s="92"/>
      <c r="E13" s="86"/>
      <c r="F13" s="28"/>
      <c r="G13" s="29"/>
      <c r="H13" s="29">
        <f t="shared" si="0"/>
        <v>0</v>
      </c>
      <c r="I13" s="85"/>
      <c r="J13" s="75"/>
    </row>
    <row r="14" spans="1:10" ht="28" customHeight="1">
      <c r="A14" s="69"/>
      <c r="B14" s="79"/>
      <c r="C14" s="80"/>
      <c r="D14" s="92"/>
      <c r="E14" s="43"/>
      <c r="F14" s="28"/>
      <c r="G14" s="29"/>
      <c r="H14" s="29">
        <f t="shared" si="0"/>
        <v>0</v>
      </c>
      <c r="I14" s="74"/>
      <c r="J14" s="75"/>
    </row>
    <row r="15" spans="1:10" ht="28" customHeight="1">
      <c r="A15" s="69"/>
      <c r="B15" s="79"/>
      <c r="C15" s="98" t="s">
        <v>169</v>
      </c>
      <c r="D15" s="92"/>
      <c r="E15" s="43"/>
      <c r="F15" s="28"/>
      <c r="G15" s="29"/>
      <c r="H15" s="29">
        <f>SUM(H3:H14)</f>
        <v>0</v>
      </c>
      <c r="I15" s="74"/>
      <c r="J15" s="75"/>
    </row>
    <row r="16" spans="1:10" ht="28" customHeight="1">
      <c r="A16" s="69"/>
      <c r="B16" s="91"/>
      <c r="C16" s="80"/>
      <c r="D16" s="92"/>
      <c r="E16" s="43"/>
      <c r="F16" s="28"/>
      <c r="G16" s="29"/>
      <c r="H16" s="29">
        <f t="shared" si="0"/>
        <v>0</v>
      </c>
      <c r="I16" s="74"/>
      <c r="J16" s="75"/>
    </row>
    <row r="17" spans="1:11" ht="28" customHeight="1">
      <c r="A17" s="69"/>
      <c r="B17" s="91"/>
      <c r="C17" s="80"/>
      <c r="D17" s="92"/>
      <c r="E17" s="43"/>
      <c r="F17" s="28"/>
      <c r="G17" s="29"/>
      <c r="H17" s="29">
        <f t="shared" si="0"/>
        <v>0</v>
      </c>
      <c r="I17" s="74"/>
      <c r="J17" s="75"/>
    </row>
    <row r="18" spans="1:11" ht="28" customHeight="1">
      <c r="A18" s="69"/>
      <c r="B18" s="91"/>
      <c r="C18" s="80"/>
      <c r="D18" s="92"/>
      <c r="E18" s="43"/>
      <c r="F18" s="28"/>
      <c r="G18" s="29"/>
      <c r="H18" s="29">
        <f t="shared" si="0"/>
        <v>0</v>
      </c>
      <c r="I18" s="74"/>
      <c r="J18" s="75"/>
    </row>
    <row r="19" spans="1:11" ht="28" customHeight="1">
      <c r="A19" s="205"/>
      <c r="B19" s="206"/>
      <c r="C19" s="80"/>
      <c r="D19" s="208"/>
      <c r="E19" s="43"/>
      <c r="F19" s="28"/>
      <c r="G19" s="29"/>
      <c r="H19" s="209">
        <f t="shared" si="0"/>
        <v>0</v>
      </c>
      <c r="I19" s="74"/>
      <c r="J19" s="75"/>
    </row>
    <row r="20" spans="1:11" ht="28" customHeight="1">
      <c r="A20" s="87"/>
      <c r="B20" s="192"/>
      <c r="C20" s="207"/>
      <c r="D20" s="193"/>
      <c r="E20" s="198"/>
      <c r="F20" s="199"/>
      <c r="G20" s="200"/>
      <c r="H20" s="50">
        <f t="shared" ref="H20" si="1">E20*G20</f>
        <v>0</v>
      </c>
      <c r="I20" s="210"/>
      <c r="J20" s="202"/>
      <c r="K20" s="178"/>
    </row>
    <row r="21" spans="1:11" ht="28" customHeight="1">
      <c r="A21" s="179"/>
      <c r="B21" s="178"/>
      <c r="C21" s="178"/>
      <c r="D21" s="180"/>
      <c r="E21" s="181"/>
      <c r="F21" s="8"/>
      <c r="G21" s="8"/>
      <c r="H21" s="180"/>
      <c r="I21" s="8"/>
      <c r="J21" s="178"/>
      <c r="K21" s="178"/>
    </row>
    <row r="22" spans="1:11" ht="28" customHeight="1">
      <c r="E22" s="183"/>
      <c r="K22" s="178"/>
    </row>
    <row r="23" spans="1:11" ht="28" customHeight="1">
      <c r="A23" s="179"/>
    </row>
    <row r="24" spans="1:11" ht="28" customHeight="1"/>
    <row r="25" spans="1:11" ht="28" customHeight="1"/>
    <row r="26" spans="1:11" ht="28" customHeight="1"/>
    <row r="27" spans="1:11" ht="28" customHeight="1"/>
    <row r="28" spans="1:11" ht="28" customHeight="1"/>
    <row r="29" spans="1:11" ht="28" customHeight="1"/>
    <row r="30" spans="1:11" ht="28" customHeight="1"/>
    <row r="31" spans="1:11" ht="28" customHeight="1"/>
    <row r="32" spans="1:11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  <row r="99" ht="28" customHeight="1"/>
    <row r="100" ht="28" customHeight="1"/>
  </sheetData>
  <mergeCells count="2">
    <mergeCell ref="B2:C2"/>
    <mergeCell ref="B3:C3"/>
  </mergeCells>
  <phoneticPr fontId="2"/>
  <printOptions horizontalCentered="1"/>
  <pageMargins left="0.78740157480314965" right="0.59055118110236227" top="0.98425196850393704" bottom="0.43307086614173229" header="0" footer="0.39370078740157483"/>
  <pageSetup paperSize="9" scale="96" orientation="landscape" r:id="rId1"/>
  <headerFooter alignWithMargins="0"/>
  <colBreaks count="1" manualBreakCount="1">
    <brk id="10" max="19" man="1"/>
  </colBreaks>
  <ignoredErrors>
    <ignoredError sqref="H15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99"/>
  <sheetViews>
    <sheetView showGridLines="0" view="pageBreakPreview" zoomScale="70" zoomScaleNormal="85" zoomScaleSheetLayoutView="70" zoomScalePageLayoutView="70" workbookViewId="0">
      <selection activeCell="C22" sqref="C22"/>
    </sheetView>
  </sheetViews>
  <sheetFormatPr defaultColWidth="9" defaultRowHeight="13"/>
  <cols>
    <col min="1" max="1" width="6.6328125" style="61" customWidth="1"/>
    <col min="2" max="2" width="6.6328125" style="9" customWidth="1"/>
    <col min="3" max="3" width="25.6328125" style="9" customWidth="1"/>
    <col min="4" max="4" width="27.6328125" style="9" customWidth="1"/>
    <col min="5" max="5" width="10" style="9" customWidth="1"/>
    <col min="6" max="6" width="6.7265625" style="9" customWidth="1"/>
    <col min="7" max="7" width="13.6328125" style="9" customWidth="1"/>
    <col min="8" max="8" width="19.08984375" style="9" customWidth="1"/>
    <col min="9" max="9" width="10.7265625" style="9" customWidth="1"/>
    <col min="10" max="10" width="10.90625" style="9" customWidth="1"/>
    <col min="11" max="11" width="22.08984375" style="9" customWidth="1"/>
    <col min="12" max="12" width="29.6328125" style="9" customWidth="1"/>
    <col min="13" max="13" width="10" style="9" customWidth="1"/>
    <col min="14" max="14" width="4.08984375" style="9" customWidth="1"/>
    <col min="15" max="15" width="6.7265625" style="9" customWidth="1"/>
    <col min="16" max="16" width="13.6328125" style="9" customWidth="1"/>
    <col min="17" max="17" width="19.08984375" style="9" customWidth="1"/>
    <col min="18" max="18" width="22" style="9" customWidth="1"/>
    <col min="19" max="19" width="6.6328125" style="9" customWidth="1"/>
    <col min="20" max="20" width="22.08984375" style="9" customWidth="1"/>
    <col min="21" max="21" width="29.6328125" style="9" customWidth="1"/>
    <col min="22" max="22" width="10" style="9" customWidth="1"/>
    <col min="23" max="23" width="4.08984375" style="9" customWidth="1"/>
    <col min="24" max="24" width="6.7265625" style="9" customWidth="1"/>
    <col min="25" max="25" width="13.6328125" style="9" customWidth="1"/>
    <col min="26" max="26" width="19.08984375" style="9" customWidth="1"/>
    <col min="27" max="27" width="22" style="9" customWidth="1"/>
    <col min="28" max="16384" width="9" style="9"/>
  </cols>
  <sheetData>
    <row r="1" spans="1:10" ht="28" customHeight="1">
      <c r="B1" s="53"/>
      <c r="I1" s="55"/>
      <c r="J1" s="116"/>
    </row>
    <row r="2" spans="1:10" ht="28" customHeight="1">
      <c r="A2" s="62" t="s">
        <v>12</v>
      </c>
      <c r="B2" s="246" t="s">
        <v>11</v>
      </c>
      <c r="C2" s="247"/>
      <c r="D2" s="63" t="s">
        <v>2</v>
      </c>
      <c r="E2" s="64" t="s">
        <v>51</v>
      </c>
      <c r="F2" s="65" t="s">
        <v>3</v>
      </c>
      <c r="G2" s="66" t="s">
        <v>4</v>
      </c>
      <c r="H2" s="66" t="s">
        <v>5</v>
      </c>
      <c r="I2" s="67" t="s">
        <v>53</v>
      </c>
      <c r="J2" s="68"/>
    </row>
    <row r="3" spans="1:10" ht="28" customHeight="1">
      <c r="A3" s="69" t="s">
        <v>170</v>
      </c>
      <c r="B3" s="248" t="s">
        <v>291</v>
      </c>
      <c r="C3" s="249"/>
      <c r="D3" s="131"/>
      <c r="E3" s="73"/>
      <c r="F3" s="28"/>
      <c r="G3" s="29"/>
      <c r="H3" s="29"/>
      <c r="I3" s="74"/>
      <c r="J3" s="75"/>
    </row>
    <row r="4" spans="1:10" ht="28" customHeight="1">
      <c r="A4" s="69"/>
      <c r="B4" s="135"/>
      <c r="C4" s="133" t="s">
        <v>102</v>
      </c>
      <c r="D4" s="137" t="s">
        <v>292</v>
      </c>
      <c r="E4" s="43">
        <v>150</v>
      </c>
      <c r="F4" s="28" t="s">
        <v>58</v>
      </c>
      <c r="G4" s="29"/>
      <c r="H4" s="29">
        <f>E4*G4</f>
        <v>0</v>
      </c>
      <c r="I4" s="107"/>
      <c r="J4" s="113"/>
    </row>
    <row r="5" spans="1:10" ht="28" customHeight="1">
      <c r="A5" s="69"/>
      <c r="B5" s="135"/>
      <c r="C5" s="100"/>
      <c r="D5" s="129"/>
      <c r="E5" s="43"/>
      <c r="F5" s="28"/>
      <c r="G5" s="29"/>
      <c r="H5" s="29">
        <f t="shared" ref="H5:H18" si="0">E5*G5</f>
        <v>0</v>
      </c>
      <c r="I5" s="109"/>
      <c r="J5" s="113"/>
    </row>
    <row r="6" spans="1:10" ht="28" customHeight="1">
      <c r="A6" s="69"/>
      <c r="B6" s="132"/>
      <c r="C6" s="98" t="s">
        <v>171</v>
      </c>
      <c r="D6" s="129"/>
      <c r="E6" s="43"/>
      <c r="F6" s="28"/>
      <c r="G6" s="29"/>
      <c r="H6" s="29">
        <f>SUM(H4:H5)</f>
        <v>0</v>
      </c>
      <c r="I6" s="108"/>
      <c r="J6" s="113"/>
    </row>
    <row r="7" spans="1:10" ht="28" customHeight="1">
      <c r="A7" s="69"/>
      <c r="B7" s="135"/>
      <c r="C7" s="133"/>
      <c r="D7" s="129"/>
      <c r="E7" s="43"/>
      <c r="F7" s="28"/>
      <c r="G7" s="29"/>
      <c r="H7" s="29">
        <f t="shared" si="0"/>
        <v>0</v>
      </c>
      <c r="I7" s="109"/>
      <c r="J7" s="113"/>
    </row>
    <row r="8" spans="1:10" ht="28" customHeight="1">
      <c r="A8" s="69" t="s">
        <v>172</v>
      </c>
      <c r="B8" s="286" t="s">
        <v>293</v>
      </c>
      <c r="C8" s="287"/>
      <c r="D8" s="129"/>
      <c r="E8" s="43"/>
      <c r="F8" s="28"/>
      <c r="G8" s="82"/>
      <c r="H8" s="29">
        <f t="shared" si="0"/>
        <v>0</v>
      </c>
      <c r="I8" s="108"/>
      <c r="J8" s="113"/>
    </row>
    <row r="9" spans="1:10" ht="28" customHeight="1">
      <c r="A9" s="69" t="s">
        <v>173</v>
      </c>
      <c r="B9" s="135" t="s">
        <v>104</v>
      </c>
      <c r="C9" s="133"/>
      <c r="D9" s="129"/>
      <c r="E9" s="43"/>
      <c r="F9" s="28"/>
      <c r="G9" s="29"/>
      <c r="H9" s="29">
        <f t="shared" si="0"/>
        <v>0</v>
      </c>
      <c r="I9" s="108"/>
      <c r="J9" s="113"/>
    </row>
    <row r="10" spans="1:10" ht="28" customHeight="1">
      <c r="A10" s="69"/>
      <c r="B10" s="135" t="s">
        <v>105</v>
      </c>
      <c r="C10" s="133"/>
      <c r="D10" s="129" t="s">
        <v>294</v>
      </c>
      <c r="E10" s="43">
        <v>6</v>
      </c>
      <c r="F10" s="28" t="s">
        <v>109</v>
      </c>
      <c r="G10" s="29"/>
      <c r="H10" s="29">
        <f t="shared" si="0"/>
        <v>0</v>
      </c>
      <c r="I10" s="107"/>
      <c r="J10" s="113"/>
    </row>
    <row r="11" spans="1:10" ht="28" customHeight="1">
      <c r="A11" s="69"/>
      <c r="B11" s="135" t="s">
        <v>106</v>
      </c>
      <c r="C11" s="133"/>
      <c r="D11" s="129" t="s">
        <v>295</v>
      </c>
      <c r="E11" s="43">
        <v>3</v>
      </c>
      <c r="F11" s="28" t="s">
        <v>109</v>
      </c>
      <c r="G11" s="29"/>
      <c r="H11" s="29">
        <f t="shared" si="0"/>
        <v>0</v>
      </c>
      <c r="I11" s="107"/>
      <c r="J11" s="113"/>
    </row>
    <row r="12" spans="1:10" ht="28" customHeight="1">
      <c r="A12" s="69"/>
      <c r="B12" s="135" t="s">
        <v>107</v>
      </c>
      <c r="C12" s="134"/>
      <c r="D12" s="129" t="s">
        <v>296</v>
      </c>
      <c r="E12" s="43">
        <v>3</v>
      </c>
      <c r="F12" s="28" t="s">
        <v>109</v>
      </c>
      <c r="G12" s="29"/>
      <c r="H12" s="29">
        <f t="shared" si="0"/>
        <v>0</v>
      </c>
      <c r="I12" s="107"/>
      <c r="J12" s="113"/>
    </row>
    <row r="13" spans="1:10" ht="28" customHeight="1">
      <c r="A13" s="69"/>
      <c r="B13" s="135"/>
      <c r="C13" s="133"/>
      <c r="D13" s="129"/>
      <c r="E13" s="86"/>
      <c r="F13" s="28"/>
      <c r="G13" s="29"/>
      <c r="H13" s="29">
        <f t="shared" si="0"/>
        <v>0</v>
      </c>
      <c r="I13" s="111"/>
      <c r="J13" s="113"/>
    </row>
    <row r="14" spans="1:10" ht="28" customHeight="1">
      <c r="A14" s="69"/>
      <c r="B14" s="132"/>
      <c r="C14" s="133" t="s">
        <v>174</v>
      </c>
      <c r="D14" s="129"/>
      <c r="E14" s="43"/>
      <c r="F14" s="28"/>
      <c r="G14" s="29"/>
      <c r="H14" s="29">
        <f>SUM(H10:H13)</f>
        <v>0</v>
      </c>
      <c r="I14" s="107"/>
      <c r="J14" s="113"/>
    </row>
    <row r="15" spans="1:10" ht="28" customHeight="1">
      <c r="A15" s="69"/>
      <c r="B15" s="132"/>
      <c r="D15" s="129"/>
      <c r="E15" s="43"/>
      <c r="F15" s="28"/>
      <c r="G15" s="29"/>
      <c r="H15" s="29">
        <f t="shared" si="0"/>
        <v>0</v>
      </c>
      <c r="I15" s="107"/>
      <c r="J15" s="113"/>
    </row>
    <row r="16" spans="1:10" ht="28" customHeight="1">
      <c r="A16" s="69" t="s">
        <v>175</v>
      </c>
      <c r="B16" s="135" t="s">
        <v>108</v>
      </c>
      <c r="C16" s="133"/>
      <c r="D16" s="129"/>
      <c r="E16" s="43"/>
      <c r="F16" s="28"/>
      <c r="G16" s="29"/>
      <c r="H16" s="29">
        <f t="shared" si="0"/>
        <v>0</v>
      </c>
      <c r="I16" s="107"/>
      <c r="J16" s="113"/>
    </row>
    <row r="17" spans="1:10" ht="28" customHeight="1">
      <c r="A17" s="69"/>
      <c r="B17" s="135" t="s">
        <v>110</v>
      </c>
      <c r="C17" s="133"/>
      <c r="D17" s="129" t="s">
        <v>297</v>
      </c>
      <c r="E17" s="43">
        <v>18</v>
      </c>
      <c r="F17" s="28" t="s">
        <v>109</v>
      </c>
      <c r="G17" s="29"/>
      <c r="H17" s="29">
        <f t="shared" si="0"/>
        <v>0</v>
      </c>
      <c r="I17" s="107"/>
      <c r="J17" s="113"/>
    </row>
    <row r="18" spans="1:10" ht="28" customHeight="1">
      <c r="A18" s="69"/>
      <c r="B18" s="135" t="s">
        <v>111</v>
      </c>
      <c r="C18" s="133"/>
      <c r="D18" s="129" t="s">
        <v>298</v>
      </c>
      <c r="E18" s="43">
        <v>3</v>
      </c>
      <c r="F18" s="28" t="s">
        <v>109</v>
      </c>
      <c r="G18" s="29"/>
      <c r="H18" s="29">
        <f t="shared" si="0"/>
        <v>0</v>
      </c>
      <c r="I18" s="107"/>
      <c r="J18" s="113"/>
    </row>
    <row r="19" spans="1:10" ht="28" customHeight="1">
      <c r="A19" s="69"/>
      <c r="B19" s="187"/>
      <c r="C19" s="186" t="s">
        <v>176</v>
      </c>
      <c r="D19" s="25"/>
      <c r="E19" s="43"/>
      <c r="F19" s="28"/>
      <c r="G19" s="29"/>
      <c r="H19" s="29">
        <f>SUM(H17:H18)</f>
        <v>0</v>
      </c>
      <c r="I19" s="203"/>
      <c r="J19" s="75"/>
    </row>
    <row r="20" spans="1:10" ht="28" customHeight="1">
      <c r="A20" s="195"/>
      <c r="B20" s="194"/>
      <c r="C20" s="196"/>
      <c r="D20" s="197"/>
      <c r="E20" s="198"/>
      <c r="F20" s="199"/>
      <c r="G20" s="200"/>
      <c r="H20" s="200">
        <f>SUM(H18:H19)</f>
        <v>0</v>
      </c>
      <c r="I20" s="201"/>
      <c r="J20" s="202"/>
    </row>
    <row r="21" spans="1:10" ht="28" customHeight="1"/>
    <row r="22" spans="1:10" ht="28" customHeight="1">
      <c r="E22" s="183"/>
    </row>
    <row r="23" spans="1:10" ht="28" customHeight="1">
      <c r="A23" s="179"/>
    </row>
    <row r="24" spans="1:10" ht="28" customHeight="1"/>
    <row r="25" spans="1:10" ht="28" customHeight="1"/>
    <row r="26" spans="1:10" ht="28" customHeight="1"/>
    <row r="27" spans="1:10" ht="28" customHeight="1"/>
    <row r="28" spans="1:10" ht="28" customHeight="1"/>
    <row r="29" spans="1:10" ht="28" customHeight="1"/>
    <row r="30" spans="1:10" ht="28" customHeight="1"/>
    <row r="31" spans="1:10" ht="28" customHeight="1"/>
    <row r="32" spans="1:10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  <row r="99" ht="28" customHeight="1"/>
  </sheetData>
  <mergeCells count="3">
    <mergeCell ref="B2:C2"/>
    <mergeCell ref="B3:C3"/>
    <mergeCell ref="B8:C8"/>
  </mergeCells>
  <phoneticPr fontId="2"/>
  <printOptions horizontalCentered="1"/>
  <pageMargins left="0.78740157480314965" right="0.59055118110236227" top="0.98425196850393704" bottom="0.43307086614173229" header="0" footer="0.39370078740157483"/>
  <pageSetup paperSize="9" scale="96" orientation="landscape" r:id="rId1"/>
  <headerFooter alignWithMargins="0"/>
  <colBreaks count="1" manualBreakCount="1">
    <brk id="10" max="19" man="1"/>
  </colBreaks>
  <ignoredErrors>
    <ignoredError sqref="H6 H14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100"/>
  <sheetViews>
    <sheetView showGridLines="0" view="pageBreakPreview" zoomScale="70" zoomScaleNormal="85" zoomScaleSheetLayoutView="70" zoomScalePageLayoutView="70" workbookViewId="0">
      <selection activeCell="E22" sqref="E22"/>
    </sheetView>
  </sheetViews>
  <sheetFormatPr defaultColWidth="9" defaultRowHeight="13"/>
  <cols>
    <col min="1" max="1" width="6.6328125" style="61" customWidth="1"/>
    <col min="2" max="2" width="6.6328125" style="9" customWidth="1"/>
    <col min="3" max="3" width="25.6328125" style="9" customWidth="1"/>
    <col min="4" max="4" width="27.6328125" style="9" customWidth="1"/>
    <col min="5" max="5" width="10" style="9" customWidth="1"/>
    <col min="6" max="6" width="6.7265625" style="9" customWidth="1"/>
    <col min="7" max="7" width="13.6328125" style="9" customWidth="1"/>
    <col min="8" max="8" width="19.08984375" style="9" customWidth="1"/>
    <col min="9" max="9" width="10.7265625" style="9" customWidth="1"/>
    <col min="10" max="10" width="10.90625" style="9" customWidth="1"/>
    <col min="11" max="11" width="22.08984375" style="9" customWidth="1"/>
    <col min="12" max="12" width="29.6328125" style="9" customWidth="1"/>
    <col min="13" max="13" width="10" style="9" customWidth="1"/>
    <col min="14" max="14" width="4.08984375" style="9" customWidth="1"/>
    <col min="15" max="15" width="6.7265625" style="9" customWidth="1"/>
    <col min="16" max="16" width="13.6328125" style="9" customWidth="1"/>
    <col min="17" max="17" width="19.08984375" style="9" customWidth="1"/>
    <col min="18" max="18" width="22" style="9" customWidth="1"/>
    <col min="19" max="19" width="6.6328125" style="9" customWidth="1"/>
    <col min="20" max="20" width="22.08984375" style="9" customWidth="1"/>
    <col min="21" max="21" width="29.6328125" style="9" customWidth="1"/>
    <col min="22" max="22" width="10" style="9" customWidth="1"/>
    <col min="23" max="23" width="4.08984375" style="9" customWidth="1"/>
    <col min="24" max="24" width="6.7265625" style="9" customWidth="1"/>
    <col min="25" max="25" width="13.6328125" style="9" customWidth="1"/>
    <col min="26" max="26" width="19.08984375" style="9" customWidth="1"/>
    <col min="27" max="27" width="22" style="9" customWidth="1"/>
    <col min="28" max="16384" width="9" style="9"/>
  </cols>
  <sheetData>
    <row r="1" spans="1:10" ht="28" customHeight="1">
      <c r="B1" s="53"/>
      <c r="I1" s="55"/>
      <c r="J1" s="116"/>
    </row>
    <row r="2" spans="1:10" ht="28" customHeight="1">
      <c r="A2" s="62" t="s">
        <v>12</v>
      </c>
      <c r="B2" s="246" t="s">
        <v>11</v>
      </c>
      <c r="C2" s="247"/>
      <c r="D2" s="63" t="s">
        <v>2</v>
      </c>
      <c r="E2" s="64" t="s">
        <v>51</v>
      </c>
      <c r="F2" s="65" t="s">
        <v>3</v>
      </c>
      <c r="G2" s="66" t="s">
        <v>4</v>
      </c>
      <c r="H2" s="66" t="s">
        <v>5</v>
      </c>
      <c r="I2" s="67" t="s">
        <v>53</v>
      </c>
      <c r="J2" s="68"/>
    </row>
    <row r="3" spans="1:10" ht="28" customHeight="1">
      <c r="A3" s="69" t="s">
        <v>177</v>
      </c>
      <c r="B3" s="248" t="s">
        <v>112</v>
      </c>
      <c r="C3" s="249"/>
      <c r="D3" s="131"/>
      <c r="E3" s="73"/>
      <c r="F3" s="28"/>
      <c r="G3" s="29"/>
      <c r="H3" s="29"/>
      <c r="I3" s="74"/>
      <c r="J3" s="75"/>
    </row>
    <row r="4" spans="1:10" ht="28" customHeight="1">
      <c r="A4" s="69"/>
      <c r="B4" s="135" t="s">
        <v>113</v>
      </c>
      <c r="C4" s="133"/>
      <c r="D4" s="129" t="s">
        <v>299</v>
      </c>
      <c r="E4" s="43">
        <v>3</v>
      </c>
      <c r="F4" s="28" t="s">
        <v>109</v>
      </c>
      <c r="G4" s="29"/>
      <c r="H4" s="29">
        <f t="shared" ref="H4:H20" si="0">E4*G4</f>
        <v>0</v>
      </c>
      <c r="I4" s="107"/>
      <c r="J4" s="75"/>
    </row>
    <row r="5" spans="1:10" ht="28" customHeight="1">
      <c r="A5" s="69"/>
      <c r="B5" s="135"/>
      <c r="C5" s="100"/>
      <c r="D5" s="129"/>
      <c r="E5" s="43"/>
      <c r="F5" s="28"/>
      <c r="G5" s="29"/>
      <c r="H5" s="29">
        <f t="shared" si="0"/>
        <v>0</v>
      </c>
      <c r="I5" s="109"/>
      <c r="J5" s="75"/>
    </row>
    <row r="6" spans="1:10" ht="28" customHeight="1">
      <c r="A6" s="69"/>
      <c r="B6" s="132"/>
      <c r="C6" s="98" t="s">
        <v>178</v>
      </c>
      <c r="D6" s="129"/>
      <c r="E6" s="43"/>
      <c r="F6" s="28"/>
      <c r="G6" s="29"/>
      <c r="H6" s="29">
        <f>SUM(H4:H5)</f>
        <v>0</v>
      </c>
      <c r="I6" s="108"/>
      <c r="J6" s="75"/>
    </row>
    <row r="7" spans="1:10" ht="28" customHeight="1">
      <c r="A7" s="69"/>
      <c r="B7" s="135"/>
      <c r="C7" s="133"/>
      <c r="D7" s="129"/>
      <c r="E7" s="43"/>
      <c r="F7" s="28"/>
      <c r="G7" s="29"/>
      <c r="H7" s="29">
        <f t="shared" si="0"/>
        <v>0</v>
      </c>
      <c r="I7" s="109"/>
      <c r="J7" s="75"/>
    </row>
    <row r="8" spans="1:10" ht="28" customHeight="1">
      <c r="A8" s="69" t="s">
        <v>179</v>
      </c>
      <c r="B8" s="284" t="s">
        <v>300</v>
      </c>
      <c r="C8" s="285"/>
      <c r="D8" s="129"/>
      <c r="E8" s="43"/>
      <c r="F8" s="28"/>
      <c r="G8" s="82"/>
      <c r="H8" s="29">
        <f t="shared" si="0"/>
        <v>0</v>
      </c>
      <c r="I8" s="108"/>
      <c r="J8" s="75"/>
    </row>
    <row r="9" spans="1:10" ht="28" customHeight="1">
      <c r="A9" s="69"/>
      <c r="B9" s="135" t="s">
        <v>114</v>
      </c>
      <c r="C9" s="133"/>
      <c r="D9" s="129"/>
      <c r="E9" s="43">
        <v>1</v>
      </c>
      <c r="F9" s="28" t="s">
        <v>8</v>
      </c>
      <c r="G9" s="29"/>
      <c r="H9" s="29"/>
      <c r="I9" s="107"/>
      <c r="J9" s="75"/>
    </row>
    <row r="10" spans="1:10" ht="28" customHeight="1">
      <c r="A10" s="69"/>
      <c r="B10" s="135"/>
      <c r="C10" s="133"/>
      <c r="D10" s="129"/>
      <c r="E10" s="43"/>
      <c r="F10" s="28"/>
      <c r="G10" s="29"/>
      <c r="H10" s="29">
        <f t="shared" si="0"/>
        <v>0</v>
      </c>
      <c r="I10" s="109"/>
      <c r="J10" s="75"/>
    </row>
    <row r="11" spans="1:10" ht="28" customHeight="1">
      <c r="A11" s="69"/>
      <c r="B11" s="135"/>
      <c r="C11" s="133" t="s">
        <v>182</v>
      </c>
      <c r="D11" s="129"/>
      <c r="E11" s="43"/>
      <c r="F11" s="28"/>
      <c r="G11" s="29"/>
      <c r="H11" s="29">
        <f>SUM(H9:H10)</f>
        <v>0</v>
      </c>
      <c r="I11" s="114"/>
      <c r="J11" s="75"/>
    </row>
    <row r="12" spans="1:10" ht="28" customHeight="1">
      <c r="A12" s="69"/>
      <c r="B12" s="135"/>
      <c r="C12" s="134"/>
      <c r="D12" s="129"/>
      <c r="E12" s="43"/>
      <c r="F12" s="28"/>
      <c r="G12" s="29"/>
      <c r="H12" s="29">
        <f t="shared" si="0"/>
        <v>0</v>
      </c>
      <c r="I12" s="110"/>
      <c r="J12" s="75"/>
    </row>
    <row r="13" spans="1:10" ht="28" customHeight="1">
      <c r="A13" s="69" t="s">
        <v>180</v>
      </c>
      <c r="B13" s="284" t="s">
        <v>301</v>
      </c>
      <c r="C13" s="285"/>
      <c r="D13" s="129" t="s">
        <v>302</v>
      </c>
      <c r="E13" s="43">
        <v>6</v>
      </c>
      <c r="F13" s="28" t="s">
        <v>115</v>
      </c>
      <c r="G13" s="29"/>
      <c r="H13" s="29">
        <f t="shared" si="0"/>
        <v>0</v>
      </c>
      <c r="I13" s="107"/>
      <c r="J13" s="75"/>
    </row>
    <row r="14" spans="1:10" ht="28" customHeight="1">
      <c r="A14" s="69"/>
      <c r="B14" s="132"/>
      <c r="C14" s="133"/>
      <c r="D14" s="129"/>
      <c r="E14" s="43"/>
      <c r="F14" s="28"/>
      <c r="G14" s="29"/>
      <c r="H14" s="29">
        <f t="shared" si="0"/>
        <v>0</v>
      </c>
      <c r="I14" s="107"/>
      <c r="J14" s="75"/>
    </row>
    <row r="15" spans="1:10" ht="28" customHeight="1">
      <c r="A15" s="69"/>
      <c r="B15" s="132"/>
      <c r="C15" s="133" t="s">
        <v>183</v>
      </c>
      <c r="D15" s="129"/>
      <c r="E15" s="43"/>
      <c r="F15" s="28"/>
      <c r="G15" s="29"/>
      <c r="H15" s="29">
        <f>SUM(H13:H14)</f>
        <v>0</v>
      </c>
      <c r="I15" s="107"/>
      <c r="J15" s="75"/>
    </row>
    <row r="16" spans="1:10" ht="28" customHeight="1">
      <c r="A16" s="69"/>
      <c r="B16" s="135"/>
      <c r="C16" s="133"/>
      <c r="D16" s="129"/>
      <c r="E16" s="43"/>
      <c r="F16" s="28"/>
      <c r="G16" s="29"/>
      <c r="H16" s="29">
        <f t="shared" si="0"/>
        <v>0</v>
      </c>
      <c r="I16" s="107"/>
      <c r="J16" s="75"/>
    </row>
    <row r="17" spans="1:10" ht="28" customHeight="1">
      <c r="A17" s="69" t="s">
        <v>181</v>
      </c>
      <c r="B17" s="248" t="s">
        <v>303</v>
      </c>
      <c r="C17" s="249"/>
      <c r="D17" s="129" t="s">
        <v>334</v>
      </c>
      <c r="E17" s="43">
        <v>21</v>
      </c>
      <c r="F17" s="28" t="s">
        <v>115</v>
      </c>
      <c r="G17" s="29"/>
      <c r="H17" s="29">
        <f t="shared" si="0"/>
        <v>0</v>
      </c>
      <c r="I17" s="107"/>
      <c r="J17" s="75"/>
    </row>
    <row r="18" spans="1:10" ht="28" customHeight="1">
      <c r="A18" s="69"/>
      <c r="B18" s="135"/>
      <c r="C18" s="133"/>
      <c r="D18" s="129"/>
      <c r="E18" s="43"/>
      <c r="F18" s="28"/>
      <c r="G18" s="29"/>
      <c r="H18" s="29">
        <f t="shared" si="0"/>
        <v>0</v>
      </c>
      <c r="I18" s="74"/>
      <c r="J18" s="75"/>
    </row>
    <row r="19" spans="1:10" ht="28" customHeight="1">
      <c r="A19" s="69"/>
      <c r="B19" s="135"/>
      <c r="C19" s="133" t="s">
        <v>184</v>
      </c>
      <c r="D19" s="129"/>
      <c r="E19" s="43"/>
      <c r="F19" s="28"/>
      <c r="G19" s="29"/>
      <c r="H19" s="29">
        <f>SUM(H17:H18)</f>
        <v>0</v>
      </c>
      <c r="I19" s="74"/>
      <c r="J19" s="75"/>
    </row>
    <row r="20" spans="1:10" ht="28" customHeight="1">
      <c r="A20" s="87"/>
      <c r="B20" s="97"/>
      <c r="C20" s="95"/>
      <c r="D20" s="48"/>
      <c r="E20" s="49"/>
      <c r="F20" s="47"/>
      <c r="G20" s="50"/>
      <c r="H20" s="50">
        <f t="shared" si="0"/>
        <v>0</v>
      </c>
      <c r="I20" s="88"/>
      <c r="J20" s="89"/>
    </row>
    <row r="21" spans="1:10" ht="28" customHeight="1">
      <c r="D21" s="54"/>
      <c r="E21" s="90"/>
      <c r="F21" s="55"/>
      <c r="G21" s="55"/>
      <c r="H21" s="54"/>
      <c r="I21" s="55"/>
    </row>
    <row r="22" spans="1:10" ht="28" customHeight="1">
      <c r="E22" s="183"/>
    </row>
    <row r="23" spans="1:10" ht="28" customHeight="1">
      <c r="A23" s="179"/>
    </row>
    <row r="24" spans="1:10" ht="28" customHeight="1"/>
    <row r="25" spans="1:10" ht="28" customHeight="1"/>
    <row r="26" spans="1:10" ht="28" customHeight="1"/>
    <row r="27" spans="1:10" ht="28" customHeight="1"/>
    <row r="28" spans="1:10" ht="28" customHeight="1"/>
    <row r="29" spans="1:10" ht="28" customHeight="1"/>
    <row r="30" spans="1:10" ht="28" customHeight="1"/>
    <row r="31" spans="1:10" ht="28" customHeight="1"/>
    <row r="32" spans="1:10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  <row r="99" ht="28" customHeight="1"/>
    <row r="100" ht="28" customHeight="1"/>
  </sheetData>
  <mergeCells count="5">
    <mergeCell ref="B2:C2"/>
    <mergeCell ref="B3:C3"/>
    <mergeCell ref="B17:C17"/>
    <mergeCell ref="B8:C8"/>
    <mergeCell ref="B13:C13"/>
  </mergeCells>
  <phoneticPr fontId="2"/>
  <printOptions horizontalCentered="1"/>
  <pageMargins left="0.78740157480314965" right="0.59055118110236227" top="0.98425196850393704" bottom="0.43307086614173229" header="0" footer="0.39370078740157483"/>
  <pageSetup paperSize="9" scale="96" orientation="landscape" r:id="rId1"/>
  <headerFooter alignWithMargins="0"/>
  <colBreaks count="1" manualBreakCount="1">
    <brk id="10" max="19" man="1"/>
  </colBreaks>
  <ignoredErrors>
    <ignoredError sqref="H6 H11 H15 H19" 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99"/>
  <sheetViews>
    <sheetView showGridLines="0" view="pageBreakPreview" topLeftCell="A10" zoomScale="85" zoomScaleNormal="85" zoomScaleSheetLayoutView="85" zoomScalePageLayoutView="70" workbookViewId="0">
      <selection activeCell="H19" sqref="H19"/>
    </sheetView>
  </sheetViews>
  <sheetFormatPr defaultColWidth="9" defaultRowHeight="13"/>
  <cols>
    <col min="1" max="1" width="6.6328125" style="61" customWidth="1"/>
    <col min="2" max="2" width="6.6328125" style="9" customWidth="1"/>
    <col min="3" max="3" width="25.6328125" style="9" customWidth="1"/>
    <col min="4" max="4" width="27.6328125" style="9" customWidth="1"/>
    <col min="5" max="5" width="10" style="9" customWidth="1"/>
    <col min="6" max="6" width="6.7265625" style="9" customWidth="1"/>
    <col min="7" max="7" width="13.6328125" style="9" customWidth="1"/>
    <col min="8" max="8" width="19.08984375" style="9" customWidth="1"/>
    <col min="9" max="9" width="10.7265625" style="9" customWidth="1"/>
    <col min="10" max="10" width="10.90625" style="9" customWidth="1"/>
    <col min="11" max="11" width="22.08984375" style="9" customWidth="1"/>
    <col min="12" max="12" width="29.6328125" style="9" customWidth="1"/>
    <col min="13" max="13" width="10" style="9" customWidth="1"/>
    <col min="14" max="14" width="4.08984375" style="9" customWidth="1"/>
    <col min="15" max="15" width="6.7265625" style="9" customWidth="1"/>
    <col min="16" max="16" width="13.6328125" style="9" customWidth="1"/>
    <col min="17" max="17" width="19.08984375" style="9" customWidth="1"/>
    <col min="18" max="18" width="22" style="9" customWidth="1"/>
    <col min="19" max="19" width="6.6328125" style="9" customWidth="1"/>
    <col min="20" max="20" width="22.08984375" style="9" customWidth="1"/>
    <col min="21" max="21" width="29.6328125" style="9" customWidth="1"/>
    <col min="22" max="22" width="10" style="9" customWidth="1"/>
    <col min="23" max="23" width="4.08984375" style="9" customWidth="1"/>
    <col min="24" max="24" width="6.7265625" style="9" customWidth="1"/>
    <col min="25" max="25" width="13.6328125" style="9" customWidth="1"/>
    <col min="26" max="26" width="19.08984375" style="9" customWidth="1"/>
    <col min="27" max="27" width="22" style="9" customWidth="1"/>
    <col min="28" max="16384" width="9" style="9"/>
  </cols>
  <sheetData>
    <row r="1" spans="1:10" ht="28" customHeight="1">
      <c r="B1" s="53"/>
      <c r="I1" s="55"/>
      <c r="J1" s="116"/>
    </row>
    <row r="2" spans="1:10" ht="28" customHeight="1">
      <c r="A2" s="62" t="s">
        <v>12</v>
      </c>
      <c r="B2" s="246" t="s">
        <v>11</v>
      </c>
      <c r="C2" s="247"/>
      <c r="D2" s="63" t="s">
        <v>2</v>
      </c>
      <c r="E2" s="64" t="s">
        <v>51</v>
      </c>
      <c r="F2" s="65" t="s">
        <v>3</v>
      </c>
      <c r="G2" s="66" t="s">
        <v>4</v>
      </c>
      <c r="H2" s="66" t="s">
        <v>5</v>
      </c>
      <c r="I2" s="67" t="s">
        <v>53</v>
      </c>
      <c r="J2" s="68"/>
    </row>
    <row r="3" spans="1:10" ht="28" customHeight="1">
      <c r="A3" s="69" t="s">
        <v>185</v>
      </c>
      <c r="B3" s="286" t="s">
        <v>304</v>
      </c>
      <c r="C3" s="287"/>
      <c r="D3" s="129"/>
      <c r="E3" s="43"/>
      <c r="F3" s="28"/>
      <c r="G3" s="29"/>
      <c r="H3" s="29"/>
      <c r="I3" s="74"/>
      <c r="J3" s="75"/>
    </row>
    <row r="4" spans="1:10" ht="28" customHeight="1">
      <c r="A4" s="69"/>
      <c r="B4" s="135" t="s">
        <v>117</v>
      </c>
      <c r="C4" s="133"/>
      <c r="D4" s="129"/>
      <c r="E4" s="43">
        <v>1</v>
      </c>
      <c r="F4" s="28" t="s">
        <v>8</v>
      </c>
      <c r="G4" s="29"/>
      <c r="H4" s="29"/>
      <c r="I4" s="107"/>
      <c r="J4" s="75"/>
    </row>
    <row r="5" spans="1:10" ht="28" customHeight="1">
      <c r="A5" s="69"/>
      <c r="B5" s="135" t="s">
        <v>118</v>
      </c>
      <c r="C5" s="133"/>
      <c r="D5" s="129" t="s">
        <v>116</v>
      </c>
      <c r="E5" s="43">
        <v>1</v>
      </c>
      <c r="F5" s="28" t="s">
        <v>8</v>
      </c>
      <c r="G5" s="29"/>
      <c r="H5" s="29"/>
      <c r="I5" s="107"/>
      <c r="J5" s="75"/>
    </row>
    <row r="6" spans="1:10" ht="28" customHeight="1">
      <c r="A6" s="69"/>
      <c r="B6" s="135" t="s">
        <v>119</v>
      </c>
      <c r="C6" s="133"/>
      <c r="D6" s="129"/>
      <c r="E6" s="43">
        <v>1</v>
      </c>
      <c r="F6" s="28" t="s">
        <v>8</v>
      </c>
      <c r="G6" s="29"/>
      <c r="H6" s="29"/>
      <c r="I6" s="107"/>
      <c r="J6" s="75"/>
    </row>
    <row r="7" spans="1:10" ht="28" customHeight="1">
      <c r="A7" s="69"/>
      <c r="B7" s="135" t="s">
        <v>120</v>
      </c>
      <c r="C7" s="133"/>
      <c r="D7" s="129" t="s">
        <v>305</v>
      </c>
      <c r="E7" s="43">
        <v>1</v>
      </c>
      <c r="F7" s="28" t="s">
        <v>8</v>
      </c>
      <c r="G7" s="29"/>
      <c r="H7" s="29"/>
      <c r="I7" s="107"/>
      <c r="J7" s="75"/>
    </row>
    <row r="8" spans="1:10" ht="28" customHeight="1">
      <c r="A8" s="69"/>
      <c r="B8" s="135" t="s">
        <v>121</v>
      </c>
      <c r="C8" s="134"/>
      <c r="D8" s="129" t="s">
        <v>306</v>
      </c>
      <c r="E8" s="43">
        <v>1</v>
      </c>
      <c r="F8" s="28" t="s">
        <v>8</v>
      </c>
      <c r="G8" s="82"/>
      <c r="H8" s="29"/>
      <c r="I8" s="107"/>
      <c r="J8" s="75"/>
    </row>
    <row r="9" spans="1:10" ht="28" customHeight="1">
      <c r="A9" s="69"/>
      <c r="B9" s="135" t="s">
        <v>122</v>
      </c>
      <c r="C9" s="133"/>
      <c r="D9" s="129" t="s">
        <v>307</v>
      </c>
      <c r="E9" s="86">
        <v>1</v>
      </c>
      <c r="F9" s="28" t="s">
        <v>8</v>
      </c>
      <c r="G9" s="29"/>
      <c r="H9" s="29"/>
      <c r="I9" s="107"/>
      <c r="J9" s="75"/>
    </row>
    <row r="10" spans="1:10" ht="28" customHeight="1">
      <c r="A10" s="69"/>
      <c r="B10" s="135"/>
      <c r="C10" s="133"/>
      <c r="D10" s="129"/>
      <c r="E10" s="43"/>
      <c r="F10" s="28"/>
      <c r="G10" s="29"/>
      <c r="H10" s="29">
        <f t="shared" ref="H10:H18" si="0">E10*G10</f>
        <v>0</v>
      </c>
      <c r="I10" s="109"/>
      <c r="J10" s="75"/>
    </row>
    <row r="11" spans="1:10" ht="28" customHeight="1">
      <c r="A11" s="69"/>
      <c r="B11" s="135"/>
      <c r="C11" s="9" t="s">
        <v>186</v>
      </c>
      <c r="D11" s="129"/>
      <c r="E11" s="43"/>
      <c r="F11" s="28"/>
      <c r="G11" s="29"/>
      <c r="H11" s="29">
        <f>SUM(H4:H10)</f>
        <v>0</v>
      </c>
      <c r="I11" s="114"/>
      <c r="J11" s="75"/>
    </row>
    <row r="12" spans="1:10" ht="28" customHeight="1">
      <c r="A12" s="69"/>
      <c r="B12" s="135"/>
      <c r="C12" s="134"/>
      <c r="D12" s="129"/>
      <c r="E12" s="43"/>
      <c r="F12" s="28"/>
      <c r="G12" s="29"/>
      <c r="H12" s="29">
        <f t="shared" si="0"/>
        <v>0</v>
      </c>
      <c r="I12" s="110"/>
      <c r="J12" s="75"/>
    </row>
    <row r="13" spans="1:10" ht="28" customHeight="1">
      <c r="A13" s="69" t="s">
        <v>187</v>
      </c>
      <c r="B13" s="248" t="s">
        <v>308</v>
      </c>
      <c r="C13" s="249"/>
      <c r="D13" s="131"/>
      <c r="E13" s="43">
        <v>1</v>
      </c>
      <c r="F13" s="28" t="s">
        <v>8</v>
      </c>
      <c r="G13" s="29"/>
      <c r="H13" s="29"/>
      <c r="I13" s="290"/>
      <c r="J13" s="291"/>
    </row>
    <row r="14" spans="1:10" ht="28" customHeight="1">
      <c r="A14" s="69"/>
      <c r="B14" s="135" t="s">
        <v>220</v>
      </c>
      <c r="C14" s="133"/>
      <c r="D14" s="129"/>
      <c r="E14" s="43"/>
      <c r="F14" s="28"/>
      <c r="G14" s="29"/>
      <c r="H14" s="29">
        <f t="shared" si="0"/>
        <v>0</v>
      </c>
      <c r="I14" s="107"/>
      <c r="J14" s="75"/>
    </row>
    <row r="15" spans="1:10" ht="28" customHeight="1">
      <c r="A15" s="69"/>
      <c r="B15" s="135" t="s">
        <v>221</v>
      </c>
      <c r="D15" s="129"/>
      <c r="E15" s="43"/>
      <c r="F15" s="28"/>
      <c r="G15" s="29"/>
      <c r="H15" s="29">
        <f t="shared" si="0"/>
        <v>0</v>
      </c>
      <c r="I15" s="107"/>
      <c r="J15" s="75"/>
    </row>
    <row r="16" spans="1:10" ht="28" customHeight="1">
      <c r="A16" s="69"/>
      <c r="B16" s="132" t="s">
        <v>222</v>
      </c>
      <c r="C16" s="99"/>
      <c r="D16" s="129" t="s">
        <v>357</v>
      </c>
      <c r="E16" s="43"/>
      <c r="F16" s="28"/>
      <c r="G16" s="29"/>
      <c r="H16" s="29">
        <f t="shared" si="0"/>
        <v>0</v>
      </c>
      <c r="I16" s="107"/>
      <c r="J16" s="75"/>
    </row>
    <row r="17" spans="1:10" ht="28" customHeight="1">
      <c r="A17" s="69"/>
      <c r="B17" s="135" t="s">
        <v>223</v>
      </c>
      <c r="C17" s="98"/>
      <c r="D17" s="185" t="s">
        <v>359</v>
      </c>
      <c r="E17" s="43"/>
      <c r="F17" s="28"/>
      <c r="G17" s="29"/>
      <c r="H17" s="29">
        <f t="shared" si="0"/>
        <v>0</v>
      </c>
      <c r="I17" s="107"/>
      <c r="J17" s="75"/>
    </row>
    <row r="18" spans="1:10" ht="28" customHeight="1">
      <c r="A18" s="69"/>
      <c r="B18" s="135" t="s">
        <v>224</v>
      </c>
      <c r="C18" s="133"/>
      <c r="D18" s="129"/>
      <c r="E18" s="43"/>
      <c r="F18" s="28"/>
      <c r="G18" s="29"/>
      <c r="H18" s="29">
        <f t="shared" si="0"/>
        <v>0</v>
      </c>
      <c r="I18" s="107"/>
      <c r="J18" s="75"/>
    </row>
    <row r="19" spans="1:10" ht="28" customHeight="1">
      <c r="A19" s="69"/>
      <c r="B19" s="187"/>
      <c r="C19" s="186" t="s">
        <v>188</v>
      </c>
      <c r="D19" s="25"/>
      <c r="E19" s="43"/>
      <c r="F19" s="28"/>
      <c r="G19" s="29"/>
      <c r="H19" s="29">
        <f>SUM(H13:H18)</f>
        <v>0</v>
      </c>
      <c r="I19" s="107"/>
      <c r="J19" s="75"/>
    </row>
    <row r="20" spans="1:10" ht="28" customHeight="1">
      <c r="A20" s="195"/>
      <c r="B20" s="194"/>
      <c r="C20" s="196"/>
      <c r="D20" s="197"/>
      <c r="E20" s="198"/>
      <c r="F20" s="199"/>
      <c r="G20" s="200"/>
      <c r="H20" s="200">
        <f>SUM(H14:H19)</f>
        <v>0</v>
      </c>
      <c r="I20" s="204"/>
      <c r="J20" s="202"/>
    </row>
    <row r="21" spans="1:10" ht="28" customHeight="1"/>
    <row r="22" spans="1:10" ht="28" customHeight="1">
      <c r="E22" s="183"/>
    </row>
    <row r="23" spans="1:10" ht="28" customHeight="1">
      <c r="A23" s="179"/>
    </row>
    <row r="24" spans="1:10" ht="28" customHeight="1"/>
    <row r="25" spans="1:10" ht="28" customHeight="1"/>
    <row r="26" spans="1:10" ht="28" customHeight="1"/>
    <row r="27" spans="1:10" ht="28" customHeight="1"/>
    <row r="28" spans="1:10" ht="28" customHeight="1"/>
    <row r="29" spans="1:10" ht="28" customHeight="1"/>
    <row r="30" spans="1:10" ht="28" customHeight="1"/>
    <row r="31" spans="1:10" ht="28" customHeight="1"/>
    <row r="32" spans="1:10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  <row r="99" ht="28" customHeight="1"/>
  </sheetData>
  <mergeCells count="4">
    <mergeCell ref="B2:C2"/>
    <mergeCell ref="B13:C13"/>
    <mergeCell ref="I13:J13"/>
    <mergeCell ref="B3:C3"/>
  </mergeCells>
  <phoneticPr fontId="2"/>
  <printOptions horizontalCentered="1"/>
  <pageMargins left="0.78740157480314965" right="0.59055118110236227" top="0.98425196850393704" bottom="0.43307086614173229" header="0" footer="0.39370078740157483"/>
  <pageSetup paperSize="9" scale="96" orientation="landscape" r:id="rId1"/>
  <headerFooter alignWithMargins="0"/>
  <colBreaks count="1" manualBreakCount="1">
    <brk id="10" max="19" man="1"/>
  </colBreaks>
  <ignoredErrors>
    <ignoredError sqref="H11" 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100"/>
  <sheetViews>
    <sheetView showGridLines="0" view="pageBreakPreview" zoomScale="70" zoomScaleNormal="85" zoomScaleSheetLayoutView="70" zoomScalePageLayoutView="70" workbookViewId="0">
      <selection activeCell="H17" sqref="H17"/>
    </sheetView>
  </sheetViews>
  <sheetFormatPr defaultColWidth="9" defaultRowHeight="13"/>
  <cols>
    <col min="1" max="1" width="6.6328125" style="61" customWidth="1"/>
    <col min="2" max="2" width="6.6328125" style="9" customWidth="1"/>
    <col min="3" max="3" width="25.6328125" style="9" customWidth="1"/>
    <col min="4" max="4" width="27.6328125" style="9" customWidth="1"/>
    <col min="5" max="5" width="10" style="9" customWidth="1"/>
    <col min="6" max="6" width="6.7265625" style="9" customWidth="1"/>
    <col min="7" max="7" width="13.6328125" style="9" customWidth="1"/>
    <col min="8" max="8" width="19.08984375" style="9" customWidth="1"/>
    <col min="9" max="9" width="10.7265625" style="9" customWidth="1"/>
    <col min="10" max="10" width="10.90625" style="9" customWidth="1"/>
    <col min="11" max="11" width="22.08984375" style="9" customWidth="1"/>
    <col min="12" max="12" width="29.6328125" style="9" customWidth="1"/>
    <col min="13" max="13" width="10" style="9" customWidth="1"/>
    <col min="14" max="14" width="4.08984375" style="9" customWidth="1"/>
    <col min="15" max="15" width="6.7265625" style="9" customWidth="1"/>
    <col min="16" max="16" width="13.6328125" style="9" customWidth="1"/>
    <col min="17" max="17" width="19.08984375" style="9" customWidth="1"/>
    <col min="18" max="18" width="22" style="9" customWidth="1"/>
    <col min="19" max="19" width="6.6328125" style="9" customWidth="1"/>
    <col min="20" max="20" width="22.08984375" style="9" customWidth="1"/>
    <col min="21" max="21" width="29.6328125" style="9" customWidth="1"/>
    <col min="22" max="22" width="10" style="9" customWidth="1"/>
    <col min="23" max="23" width="4.08984375" style="9" customWidth="1"/>
    <col min="24" max="24" width="6.7265625" style="9" customWidth="1"/>
    <col min="25" max="25" width="13.6328125" style="9" customWidth="1"/>
    <col min="26" max="26" width="19.08984375" style="9" customWidth="1"/>
    <col min="27" max="27" width="22" style="9" customWidth="1"/>
    <col min="28" max="16384" width="9" style="9"/>
  </cols>
  <sheetData>
    <row r="1" spans="1:10" ht="28" customHeight="1">
      <c r="B1" s="53"/>
      <c r="I1" s="55"/>
      <c r="J1" s="116"/>
    </row>
    <row r="2" spans="1:10" ht="28" customHeight="1">
      <c r="A2" s="62" t="s">
        <v>12</v>
      </c>
      <c r="B2" s="246" t="s">
        <v>11</v>
      </c>
      <c r="C2" s="247"/>
      <c r="D2" s="63" t="s">
        <v>2</v>
      </c>
      <c r="E2" s="64" t="s">
        <v>51</v>
      </c>
      <c r="F2" s="65" t="s">
        <v>3</v>
      </c>
      <c r="G2" s="66" t="s">
        <v>4</v>
      </c>
      <c r="H2" s="66" t="s">
        <v>5</v>
      </c>
      <c r="I2" s="67" t="s">
        <v>53</v>
      </c>
      <c r="J2" s="68"/>
    </row>
    <row r="3" spans="1:10" ht="28" customHeight="1">
      <c r="A3" s="69" t="s">
        <v>189</v>
      </c>
      <c r="B3" s="286" t="s">
        <v>309</v>
      </c>
      <c r="C3" s="287"/>
      <c r="D3" s="129"/>
      <c r="E3" s="86">
        <v>1</v>
      </c>
      <c r="F3" s="28" t="s">
        <v>8</v>
      </c>
      <c r="G3" s="29"/>
      <c r="H3" s="29"/>
      <c r="I3" s="107"/>
      <c r="J3" s="75"/>
    </row>
    <row r="4" spans="1:10" ht="28" customHeight="1">
      <c r="A4" s="69"/>
      <c r="B4" s="135" t="s">
        <v>225</v>
      </c>
      <c r="C4" s="133"/>
      <c r="D4" s="129"/>
      <c r="E4" s="86"/>
      <c r="F4" s="28"/>
      <c r="G4" s="29"/>
      <c r="H4" s="29"/>
      <c r="I4" s="107"/>
      <c r="J4" s="75"/>
    </row>
    <row r="5" spans="1:10" ht="28" customHeight="1">
      <c r="A5" s="69"/>
      <c r="B5" s="132"/>
      <c r="C5" s="133" t="s">
        <v>124</v>
      </c>
      <c r="D5" s="129"/>
      <c r="E5" s="43"/>
      <c r="F5" s="28"/>
      <c r="G5" s="29"/>
      <c r="H5" s="29">
        <f t="shared" ref="H5:H20" si="0">E5*G5</f>
        <v>0</v>
      </c>
      <c r="I5" s="109"/>
      <c r="J5" s="75"/>
    </row>
    <row r="6" spans="1:10" ht="28" customHeight="1">
      <c r="A6" s="69"/>
      <c r="B6" s="132"/>
      <c r="C6" s="9" t="s">
        <v>123</v>
      </c>
      <c r="D6" s="129"/>
      <c r="E6" s="43"/>
      <c r="F6" s="28"/>
      <c r="G6" s="29"/>
      <c r="H6" s="29">
        <f t="shared" si="0"/>
        <v>0</v>
      </c>
      <c r="I6" s="108"/>
      <c r="J6" s="75"/>
    </row>
    <row r="7" spans="1:10" ht="28" customHeight="1">
      <c r="A7" s="69"/>
      <c r="B7" s="135" t="s">
        <v>226</v>
      </c>
      <c r="C7" s="133"/>
      <c r="D7" s="129"/>
      <c r="E7" s="43"/>
      <c r="F7" s="28"/>
      <c r="G7" s="29"/>
      <c r="H7" s="29">
        <f t="shared" si="0"/>
        <v>0</v>
      </c>
      <c r="I7" s="109"/>
      <c r="J7" s="75"/>
    </row>
    <row r="8" spans="1:10" ht="28" customHeight="1">
      <c r="A8" s="69"/>
      <c r="B8" s="135"/>
      <c r="C8" s="133" t="s">
        <v>124</v>
      </c>
      <c r="D8" s="129"/>
      <c r="E8" s="43"/>
      <c r="F8" s="28"/>
      <c r="G8" s="82"/>
      <c r="H8" s="29">
        <f t="shared" si="0"/>
        <v>0</v>
      </c>
      <c r="I8" s="108"/>
      <c r="J8" s="75"/>
    </row>
    <row r="9" spans="1:10" ht="28" customHeight="1">
      <c r="A9" s="69"/>
      <c r="B9" s="135"/>
      <c r="C9" s="100" t="s">
        <v>123</v>
      </c>
      <c r="D9" s="129"/>
      <c r="E9" s="43"/>
      <c r="F9" s="28"/>
      <c r="G9" s="29"/>
      <c r="H9" s="29">
        <f t="shared" si="0"/>
        <v>0</v>
      </c>
      <c r="I9" s="108"/>
      <c r="J9" s="75"/>
    </row>
    <row r="10" spans="1:10" ht="28" customHeight="1">
      <c r="A10" s="69"/>
      <c r="B10" s="135"/>
      <c r="D10" s="129"/>
      <c r="E10" s="43"/>
      <c r="F10" s="28"/>
      <c r="G10" s="29"/>
      <c r="H10" s="29">
        <f t="shared" si="0"/>
        <v>0</v>
      </c>
      <c r="I10" s="109"/>
      <c r="J10" s="75"/>
    </row>
    <row r="11" spans="1:10" ht="28" customHeight="1">
      <c r="A11" s="69"/>
      <c r="B11" s="135"/>
      <c r="C11" s="133"/>
      <c r="D11" s="129"/>
      <c r="E11" s="43"/>
      <c r="F11" s="28"/>
      <c r="G11" s="29"/>
      <c r="H11" s="29">
        <f t="shared" si="0"/>
        <v>0</v>
      </c>
      <c r="I11" s="114"/>
      <c r="J11" s="75"/>
    </row>
    <row r="12" spans="1:10" ht="28" customHeight="1">
      <c r="A12" s="69"/>
      <c r="B12" s="135"/>
      <c r="C12" s="134" t="s">
        <v>191</v>
      </c>
      <c r="D12" s="129"/>
      <c r="E12" s="43"/>
      <c r="F12" s="28"/>
      <c r="G12" s="29"/>
      <c r="H12" s="29">
        <f>SUM(H3:H11)</f>
        <v>0</v>
      </c>
      <c r="I12" s="107"/>
      <c r="J12" s="75"/>
    </row>
    <row r="13" spans="1:10" ht="28" customHeight="1">
      <c r="A13" s="69"/>
      <c r="B13" s="135"/>
      <c r="C13" s="133"/>
      <c r="D13" s="129"/>
      <c r="E13" s="86"/>
      <c r="F13" s="28"/>
      <c r="G13" s="29"/>
      <c r="H13" s="29">
        <f t="shared" si="0"/>
        <v>0</v>
      </c>
      <c r="I13" s="111"/>
      <c r="J13" s="75"/>
    </row>
    <row r="14" spans="1:10" ht="28" customHeight="1">
      <c r="A14" s="69" t="s">
        <v>190</v>
      </c>
      <c r="B14" s="248" t="s">
        <v>310</v>
      </c>
      <c r="C14" s="249"/>
      <c r="D14" s="131"/>
      <c r="E14" s="43">
        <v>1</v>
      </c>
      <c r="F14" s="28" t="s">
        <v>8</v>
      </c>
      <c r="G14" s="29"/>
      <c r="H14" s="29"/>
      <c r="I14" s="107"/>
      <c r="J14" s="75"/>
    </row>
    <row r="15" spans="1:10" ht="28" customHeight="1">
      <c r="A15" s="69"/>
      <c r="B15" s="135"/>
      <c r="C15" s="133" t="s">
        <v>257</v>
      </c>
      <c r="D15" s="129"/>
      <c r="E15" s="43"/>
      <c r="F15" s="28"/>
      <c r="G15" s="29"/>
      <c r="H15" s="29"/>
      <c r="I15" s="107"/>
      <c r="J15" s="75"/>
    </row>
    <row r="16" spans="1:10" ht="28" customHeight="1">
      <c r="A16" s="69"/>
      <c r="B16" s="135"/>
      <c r="D16" s="129"/>
      <c r="E16" s="43"/>
      <c r="F16" s="28"/>
      <c r="G16" s="29"/>
      <c r="H16" s="29">
        <f>E16*G16</f>
        <v>0</v>
      </c>
      <c r="I16" s="109"/>
      <c r="J16" s="75"/>
    </row>
    <row r="17" spans="1:10" ht="28" customHeight="1">
      <c r="A17" s="69"/>
      <c r="B17" s="132"/>
      <c r="C17" s="100" t="s">
        <v>192</v>
      </c>
      <c r="D17" s="129"/>
      <c r="E17" s="43"/>
      <c r="F17" s="28"/>
      <c r="G17" s="29"/>
      <c r="H17" s="29">
        <f>SUM(H14:H16)</f>
        <v>0</v>
      </c>
      <c r="I17" s="107"/>
      <c r="J17" s="75"/>
    </row>
    <row r="18" spans="1:10" ht="28" customHeight="1">
      <c r="A18" s="69"/>
      <c r="B18" s="135"/>
      <c r="D18" s="129"/>
      <c r="E18" s="43"/>
      <c r="F18" s="28"/>
      <c r="G18" s="29"/>
      <c r="H18" s="29">
        <f t="shared" si="0"/>
        <v>0</v>
      </c>
      <c r="I18" s="107"/>
      <c r="J18" s="75"/>
    </row>
    <row r="19" spans="1:10" ht="28" customHeight="1">
      <c r="A19" s="69"/>
      <c r="B19" s="135"/>
      <c r="C19" s="133"/>
      <c r="D19" s="129"/>
      <c r="E19" s="43"/>
      <c r="F19" s="28"/>
      <c r="G19" s="29"/>
      <c r="H19" s="29">
        <f t="shared" si="0"/>
        <v>0</v>
      </c>
      <c r="I19" s="107"/>
      <c r="J19" s="75"/>
    </row>
    <row r="20" spans="1:10" ht="28" customHeight="1">
      <c r="A20" s="87"/>
      <c r="B20" s="97"/>
      <c r="C20" s="95"/>
      <c r="D20" s="48"/>
      <c r="E20" s="49"/>
      <c r="F20" s="47"/>
      <c r="G20" s="50"/>
      <c r="H20" s="50">
        <f t="shared" si="0"/>
        <v>0</v>
      </c>
      <c r="I20" s="115"/>
      <c r="J20" s="89"/>
    </row>
    <row r="21" spans="1:10" ht="28" customHeight="1">
      <c r="D21" s="54"/>
      <c r="E21" s="90"/>
      <c r="F21" s="55"/>
      <c r="G21" s="55"/>
      <c r="H21" s="54"/>
      <c r="I21" s="55"/>
    </row>
    <row r="22" spans="1:10" ht="28" customHeight="1">
      <c r="E22" s="183"/>
    </row>
    <row r="23" spans="1:10" ht="28" customHeight="1">
      <c r="A23" s="179"/>
    </row>
    <row r="24" spans="1:10" ht="28" customHeight="1"/>
    <row r="25" spans="1:10" ht="28" customHeight="1"/>
    <row r="26" spans="1:10" ht="28" customHeight="1"/>
    <row r="27" spans="1:10" ht="28" customHeight="1"/>
    <row r="28" spans="1:10" ht="28" customHeight="1"/>
    <row r="29" spans="1:10" ht="28" customHeight="1"/>
    <row r="30" spans="1:10" ht="28" customHeight="1"/>
    <row r="31" spans="1:10" ht="28" customHeight="1"/>
    <row r="32" spans="1:10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  <row r="99" ht="28" customHeight="1"/>
    <row r="100" ht="28" customHeight="1"/>
  </sheetData>
  <mergeCells count="3">
    <mergeCell ref="B2:C2"/>
    <mergeCell ref="B14:C14"/>
    <mergeCell ref="B3:C3"/>
  </mergeCells>
  <phoneticPr fontId="2"/>
  <printOptions horizontalCentered="1"/>
  <pageMargins left="0.78740157480314965" right="0.59055118110236227" top="0.98425196850393704" bottom="0.43307086614173229" header="0" footer="0.39370078740157483"/>
  <pageSetup paperSize="9" scale="96" orientation="landscape" r:id="rId1"/>
  <headerFooter alignWithMargins="0"/>
  <colBreaks count="1" manualBreakCount="1">
    <brk id="10" max="19" man="1"/>
  </colBreaks>
  <ignoredErrors>
    <ignoredError sqref="H12 H1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5"/>
  <sheetViews>
    <sheetView showGridLines="0" view="pageBreakPreview" zoomScale="70" zoomScaleNormal="85" zoomScaleSheetLayoutView="70" zoomScalePageLayoutView="70" workbookViewId="0">
      <selection activeCell="D5" sqref="D5"/>
    </sheetView>
  </sheetViews>
  <sheetFormatPr defaultColWidth="9" defaultRowHeight="13"/>
  <cols>
    <col min="1" max="1" width="6.6328125" style="9" customWidth="1"/>
    <col min="2" max="2" width="25.6328125" style="9" customWidth="1"/>
    <col min="3" max="3" width="29.6328125" style="9" customWidth="1"/>
    <col min="4" max="4" width="10" style="9" customWidth="1"/>
    <col min="5" max="5" width="4.08984375" style="9" customWidth="1"/>
    <col min="6" max="6" width="6.7265625" style="9" customWidth="1"/>
    <col min="7" max="7" width="13.6328125" style="9" customWidth="1"/>
    <col min="8" max="8" width="19.08984375" style="9" customWidth="1"/>
    <col min="9" max="9" width="11.6328125" style="9" customWidth="1"/>
    <col min="10" max="10" width="5.453125" style="9" customWidth="1"/>
    <col min="11" max="16384" width="9" style="9"/>
  </cols>
  <sheetData>
    <row r="1" spans="1:10" ht="28" customHeight="1">
      <c r="A1" s="6"/>
      <c r="B1" s="7"/>
      <c r="C1" s="7"/>
      <c r="D1" s="7"/>
      <c r="E1" s="7"/>
      <c r="F1" s="7"/>
      <c r="G1" s="7"/>
      <c r="H1" s="7"/>
      <c r="I1" s="8"/>
    </row>
    <row r="2" spans="1:10" ht="28" customHeight="1">
      <c r="A2" s="239" t="str">
        <f>表紙!F5</f>
        <v>令和8～10年度　川越町庁舎総合管理業務</v>
      </c>
      <c r="B2" s="240"/>
      <c r="C2" s="240"/>
      <c r="D2" s="240"/>
      <c r="E2" s="240"/>
      <c r="F2" s="240"/>
      <c r="G2" s="240"/>
      <c r="H2" s="240"/>
      <c r="I2" s="240"/>
      <c r="J2" s="241"/>
    </row>
    <row r="3" spans="1:10" ht="28" customHeight="1">
      <c r="A3" s="117" t="s">
        <v>208</v>
      </c>
      <c r="B3" s="118"/>
      <c r="C3" s="120"/>
      <c r="D3" s="235"/>
      <c r="E3" s="236"/>
      <c r="F3" s="236"/>
      <c r="G3" s="118" t="s">
        <v>209</v>
      </c>
      <c r="H3" s="118"/>
      <c r="I3" s="118"/>
      <c r="J3" s="119"/>
    </row>
    <row r="4" spans="1:10" s="11" customFormat="1" ht="27.75" customHeight="1">
      <c r="A4" s="121" t="s">
        <v>210</v>
      </c>
      <c r="B4" s="15"/>
      <c r="C4" s="122" t="s">
        <v>244</v>
      </c>
      <c r="D4" s="237"/>
      <c r="E4" s="238"/>
      <c r="F4" s="238"/>
      <c r="G4" s="15" t="s">
        <v>211</v>
      </c>
      <c r="H4" s="15"/>
      <c r="I4" s="15"/>
      <c r="J4" s="17"/>
    </row>
    <row r="5" spans="1:10" s="11" customFormat="1" ht="27.75" customHeight="1">
      <c r="A5" s="12" t="s">
        <v>0</v>
      </c>
      <c r="B5" s="13"/>
      <c r="C5" s="13"/>
      <c r="D5" s="14"/>
      <c r="E5" s="15"/>
      <c r="F5" s="10" t="s">
        <v>362</v>
      </c>
      <c r="G5" s="16"/>
      <c r="H5" s="16">
        <f>D5*G5</f>
        <v>0</v>
      </c>
      <c r="I5" s="13"/>
      <c r="J5" s="17"/>
    </row>
    <row r="6" spans="1:10" s="11" customFormat="1" ht="27.75" customHeight="1">
      <c r="A6" s="18" t="s">
        <v>0</v>
      </c>
      <c r="B6" s="19"/>
      <c r="C6" s="20" t="s">
        <v>28</v>
      </c>
      <c r="D6" s="21"/>
      <c r="E6" s="19"/>
      <c r="F6" s="19"/>
      <c r="G6" s="22"/>
      <c r="H6" s="22"/>
      <c r="I6" s="19"/>
      <c r="J6" s="17"/>
    </row>
    <row r="7" spans="1:10" ht="25.5" customHeight="1">
      <c r="A7" s="56" t="s">
        <v>1</v>
      </c>
      <c r="B7" s="57" t="s">
        <v>9</v>
      </c>
      <c r="C7" s="58" t="s">
        <v>2</v>
      </c>
      <c r="D7" s="59" t="s">
        <v>51</v>
      </c>
      <c r="E7" s="59"/>
      <c r="F7" s="57" t="s">
        <v>3</v>
      </c>
      <c r="G7" s="60" t="s">
        <v>4</v>
      </c>
      <c r="H7" s="60" t="s">
        <v>5</v>
      </c>
      <c r="I7" s="242" t="s">
        <v>29</v>
      </c>
      <c r="J7" s="243"/>
    </row>
    <row r="8" spans="1:10" ht="25.5" customHeight="1">
      <c r="A8" s="24">
        <v>1</v>
      </c>
      <c r="B8" s="25" t="s">
        <v>26</v>
      </c>
      <c r="C8" s="26"/>
      <c r="D8" s="27">
        <v>1</v>
      </c>
      <c r="E8" s="100"/>
      <c r="F8" s="28" t="s">
        <v>8</v>
      </c>
      <c r="G8" s="29"/>
      <c r="H8" s="29"/>
      <c r="I8" s="30"/>
      <c r="J8" s="23"/>
    </row>
    <row r="9" spans="1:10" ht="25.5" customHeight="1">
      <c r="A9" s="24"/>
      <c r="B9" s="25"/>
      <c r="C9" s="26"/>
      <c r="D9" s="27"/>
      <c r="E9" s="100"/>
      <c r="F9" s="28"/>
      <c r="G9" s="29"/>
      <c r="H9" s="29"/>
      <c r="I9" s="30"/>
      <c r="J9" s="23"/>
    </row>
    <row r="10" spans="1:10" ht="25.5" customHeight="1">
      <c r="A10" s="24">
        <v>2</v>
      </c>
      <c r="B10" s="25" t="s">
        <v>27</v>
      </c>
      <c r="C10" s="26"/>
      <c r="D10" s="27">
        <v>1</v>
      </c>
      <c r="E10" s="100"/>
      <c r="F10" s="28" t="s">
        <v>8</v>
      </c>
      <c r="G10" s="29"/>
      <c r="H10" s="29"/>
      <c r="I10" s="30"/>
      <c r="J10" s="23"/>
    </row>
    <row r="11" spans="1:10" ht="25.5" customHeight="1">
      <c r="A11" s="24"/>
      <c r="B11" s="25"/>
      <c r="C11" s="26"/>
      <c r="D11" s="27"/>
      <c r="E11" s="100"/>
      <c r="F11" s="28"/>
      <c r="G11" s="29"/>
      <c r="H11" s="29"/>
      <c r="I11" s="31"/>
      <c r="J11" s="23"/>
    </row>
    <row r="12" spans="1:10" ht="25.5" customHeight="1">
      <c r="A12" s="24">
        <v>3</v>
      </c>
      <c r="B12" s="25" t="s">
        <v>133</v>
      </c>
      <c r="C12" s="26"/>
      <c r="D12" s="27">
        <v>1</v>
      </c>
      <c r="E12" s="100"/>
      <c r="F12" s="28" t="s">
        <v>8</v>
      </c>
      <c r="G12" s="29"/>
      <c r="H12" s="29"/>
      <c r="I12" s="32"/>
      <c r="J12" s="23"/>
    </row>
    <row r="13" spans="1:10" ht="25.5" customHeight="1">
      <c r="A13" s="24"/>
      <c r="B13" s="28"/>
      <c r="C13" s="26"/>
      <c r="D13" s="27"/>
      <c r="E13" s="100"/>
      <c r="F13" s="28"/>
      <c r="G13" s="33"/>
      <c r="H13" s="34"/>
      <c r="I13" s="35"/>
      <c r="J13" s="36"/>
    </row>
    <row r="14" spans="1:10" ht="25.5" customHeight="1">
      <c r="A14" s="24">
        <v>4</v>
      </c>
      <c r="B14" s="153" t="s">
        <v>341</v>
      </c>
      <c r="C14" s="26"/>
      <c r="D14" s="27">
        <v>1</v>
      </c>
      <c r="E14" s="100"/>
      <c r="F14" s="28" t="s">
        <v>8</v>
      </c>
      <c r="G14" s="29"/>
      <c r="H14" s="29"/>
      <c r="I14" s="35"/>
      <c r="J14" s="36"/>
    </row>
    <row r="15" spans="1:10" ht="25.5" customHeight="1">
      <c r="A15" s="24"/>
      <c r="B15" s="149"/>
      <c r="C15" s="26"/>
      <c r="D15" s="27"/>
      <c r="E15" s="100"/>
      <c r="F15" s="28"/>
      <c r="G15" s="29"/>
      <c r="H15" s="29"/>
      <c r="I15" s="35"/>
      <c r="J15" s="36"/>
    </row>
    <row r="16" spans="1:10" ht="25.5" customHeight="1">
      <c r="A16" s="24">
        <v>5</v>
      </c>
      <c r="B16" s="153" t="s">
        <v>346</v>
      </c>
      <c r="C16" s="26"/>
      <c r="D16" s="27">
        <v>1</v>
      </c>
      <c r="E16" s="100"/>
      <c r="F16" s="28" t="s">
        <v>347</v>
      </c>
      <c r="G16" s="29"/>
      <c r="H16" s="29"/>
      <c r="I16" s="35"/>
      <c r="J16" s="36"/>
    </row>
    <row r="17" spans="1:10" ht="25.5" customHeight="1">
      <c r="A17" s="24"/>
      <c r="B17" s="28"/>
      <c r="C17" s="26"/>
      <c r="D17" s="27"/>
      <c r="E17" s="100"/>
      <c r="F17" s="28"/>
      <c r="G17" s="29"/>
      <c r="H17" s="29"/>
      <c r="I17" s="38"/>
      <c r="J17" s="39"/>
    </row>
    <row r="18" spans="1:10" ht="25.5" customHeight="1">
      <c r="A18" s="24"/>
      <c r="B18" s="28" t="s">
        <v>200</v>
      </c>
      <c r="C18" s="25"/>
      <c r="D18" s="33"/>
      <c r="E18" s="100"/>
      <c r="F18" s="28"/>
      <c r="G18" s="40"/>
      <c r="H18" s="29">
        <f>ROUNDDOWN(SUM(H8:H17),-3)</f>
        <v>0</v>
      </c>
      <c r="I18" s="233"/>
      <c r="J18" s="234"/>
    </row>
    <row r="19" spans="1:10" ht="25.5" customHeight="1">
      <c r="A19" s="24"/>
      <c r="B19" s="25"/>
      <c r="C19" s="41"/>
      <c r="D19" s="43"/>
      <c r="E19" s="100"/>
      <c r="F19" s="28"/>
      <c r="G19" s="29"/>
      <c r="H19" s="29"/>
      <c r="I19" s="44"/>
      <c r="J19" s="23"/>
    </row>
    <row r="20" spans="1:10" ht="25.5" customHeight="1">
      <c r="A20" s="24">
        <v>6</v>
      </c>
      <c r="B20" s="25" t="s">
        <v>10</v>
      </c>
      <c r="C20" s="26"/>
      <c r="D20" s="27">
        <v>1</v>
      </c>
      <c r="E20" s="100"/>
      <c r="F20" s="28" t="s">
        <v>8</v>
      </c>
      <c r="G20" s="29"/>
      <c r="H20" s="29">
        <f>H18*1/3*0.08+H18*2/3*0.1</f>
        <v>0</v>
      </c>
      <c r="I20" s="42"/>
      <c r="J20" s="23"/>
    </row>
    <row r="21" spans="1:10" ht="25.5" customHeight="1">
      <c r="A21" s="24"/>
      <c r="B21" s="45"/>
      <c r="C21" s="25"/>
      <c r="D21" s="33"/>
      <c r="E21" s="100"/>
      <c r="F21" s="28"/>
      <c r="G21" s="29"/>
      <c r="H21" s="29"/>
      <c r="I21" s="42"/>
      <c r="J21" s="23"/>
    </row>
    <row r="22" spans="1:10" ht="25.5" customHeight="1">
      <c r="A22" s="46"/>
      <c r="B22" s="47" t="s">
        <v>6</v>
      </c>
      <c r="C22" s="48"/>
      <c r="D22" s="49"/>
      <c r="E22" s="184"/>
      <c r="F22" s="47"/>
      <c r="G22" s="50"/>
      <c r="H22" s="50">
        <f>SUM(H18:H20)</f>
        <v>0</v>
      </c>
      <c r="I22" s="51"/>
      <c r="J22" s="52"/>
    </row>
    <row r="23" spans="1:10" ht="27.75" customHeight="1">
      <c r="A23" s="182"/>
      <c r="C23" s="54"/>
      <c r="H23" s="54"/>
      <c r="I23" s="55"/>
    </row>
    <row r="24" spans="1:10" ht="28" customHeight="1"/>
    <row r="25" spans="1:10" ht="28" customHeight="1"/>
    <row r="26" spans="1:10" ht="28" customHeight="1"/>
    <row r="27" spans="1:10" ht="28" customHeight="1"/>
    <row r="28" spans="1:10" ht="28" customHeight="1"/>
    <row r="29" spans="1:10" ht="28" customHeight="1"/>
    <row r="30" spans="1:10" ht="28" customHeight="1"/>
    <row r="31" spans="1:10" ht="28" customHeight="1"/>
    <row r="32" spans="1:10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</sheetData>
  <mergeCells count="5">
    <mergeCell ref="I18:J18"/>
    <mergeCell ref="D3:F3"/>
    <mergeCell ref="D4:F4"/>
    <mergeCell ref="A2:J2"/>
    <mergeCell ref="I7:J7"/>
  </mergeCells>
  <phoneticPr fontId="2"/>
  <printOptions horizontalCentered="1"/>
  <pageMargins left="0.70866141732283472" right="0.6692913385826772" top="0.82677165354330717" bottom="0.23622047244094491" header="0.39370078740157483" footer="0"/>
  <pageSetup paperSize="9" scale="97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100"/>
  <sheetViews>
    <sheetView showGridLines="0" view="pageBreakPreview" topLeftCell="A4" zoomScale="70" zoomScaleNormal="85" zoomScaleSheetLayoutView="70" zoomScalePageLayoutView="70" workbookViewId="0">
      <selection activeCell="H14" sqref="H14"/>
    </sheetView>
  </sheetViews>
  <sheetFormatPr defaultColWidth="9" defaultRowHeight="13"/>
  <cols>
    <col min="1" max="1" width="6.6328125" style="61" customWidth="1"/>
    <col min="2" max="2" width="6.6328125" style="9" customWidth="1"/>
    <col min="3" max="3" width="25.6328125" style="9" customWidth="1"/>
    <col min="4" max="4" width="27.6328125" style="9" customWidth="1"/>
    <col min="5" max="5" width="10" style="9" customWidth="1"/>
    <col min="6" max="6" width="6.7265625" style="9" customWidth="1"/>
    <col min="7" max="7" width="13.6328125" style="9" customWidth="1"/>
    <col min="8" max="8" width="19.08984375" style="9" customWidth="1"/>
    <col min="9" max="9" width="10.7265625" style="9" customWidth="1"/>
    <col min="10" max="10" width="10.90625" style="9" customWidth="1"/>
    <col min="11" max="11" width="22.08984375" style="9" customWidth="1"/>
    <col min="12" max="12" width="29.6328125" style="9" customWidth="1"/>
    <col min="13" max="13" width="10" style="9" customWidth="1"/>
    <col min="14" max="14" width="4.08984375" style="9" customWidth="1"/>
    <col min="15" max="15" width="6.7265625" style="9" customWidth="1"/>
    <col min="16" max="16" width="13.6328125" style="9" customWidth="1"/>
    <col min="17" max="17" width="19.08984375" style="9" customWidth="1"/>
    <col min="18" max="18" width="22" style="9" customWidth="1"/>
    <col min="19" max="19" width="6.6328125" style="9" customWidth="1"/>
    <col min="20" max="20" width="22.08984375" style="9" customWidth="1"/>
    <col min="21" max="21" width="29.6328125" style="9" customWidth="1"/>
    <col min="22" max="22" width="10" style="9" customWidth="1"/>
    <col min="23" max="23" width="4.08984375" style="9" customWidth="1"/>
    <col min="24" max="24" width="6.7265625" style="9" customWidth="1"/>
    <col min="25" max="25" width="13.6328125" style="9" customWidth="1"/>
    <col min="26" max="26" width="19.08984375" style="9" customWidth="1"/>
    <col min="27" max="27" width="22" style="9" customWidth="1"/>
    <col min="28" max="16384" width="9" style="9"/>
  </cols>
  <sheetData>
    <row r="1" spans="1:10" ht="28" customHeight="1">
      <c r="B1" s="53"/>
      <c r="I1" s="55"/>
      <c r="J1" s="116"/>
    </row>
    <row r="2" spans="1:10" ht="28" customHeight="1">
      <c r="A2" s="62" t="s">
        <v>12</v>
      </c>
      <c r="B2" s="246" t="s">
        <v>11</v>
      </c>
      <c r="C2" s="247"/>
      <c r="D2" s="63" t="s">
        <v>2</v>
      </c>
      <c r="E2" s="64" t="s">
        <v>51</v>
      </c>
      <c r="F2" s="65" t="s">
        <v>3</v>
      </c>
      <c r="G2" s="66" t="s">
        <v>4</v>
      </c>
      <c r="H2" s="66" t="s">
        <v>5</v>
      </c>
      <c r="I2" s="67" t="s">
        <v>53</v>
      </c>
      <c r="J2" s="68"/>
    </row>
    <row r="3" spans="1:10" ht="28" customHeight="1">
      <c r="A3" s="69" t="s">
        <v>193</v>
      </c>
      <c r="B3" s="286" t="s">
        <v>311</v>
      </c>
      <c r="C3" s="287"/>
      <c r="D3" s="129"/>
      <c r="E3" s="43">
        <v>1</v>
      </c>
      <c r="F3" s="28" t="s">
        <v>8</v>
      </c>
      <c r="G3" s="82"/>
      <c r="H3" s="29"/>
      <c r="I3" s="125"/>
      <c r="J3" s="75"/>
    </row>
    <row r="4" spans="1:10" ht="28" customHeight="1">
      <c r="A4" s="69"/>
      <c r="B4" s="135"/>
      <c r="C4" s="133" t="s">
        <v>125</v>
      </c>
      <c r="D4" s="129" t="s">
        <v>312</v>
      </c>
      <c r="E4" s="43"/>
      <c r="F4" s="28"/>
      <c r="G4" s="29"/>
      <c r="H4" s="29">
        <f>E4*G4</f>
        <v>0</v>
      </c>
      <c r="I4" s="78"/>
      <c r="J4" s="75"/>
    </row>
    <row r="5" spans="1:10" ht="28" customHeight="1">
      <c r="A5" s="69"/>
      <c r="B5" s="135"/>
      <c r="C5" s="133" t="s">
        <v>126</v>
      </c>
      <c r="D5" s="129" t="s">
        <v>313</v>
      </c>
      <c r="E5" s="43"/>
      <c r="F5" s="28"/>
      <c r="G5" s="29"/>
      <c r="H5" s="29">
        <f>E5*G5</f>
        <v>0</v>
      </c>
      <c r="I5" s="76"/>
      <c r="J5" s="75"/>
    </row>
    <row r="6" spans="1:10" ht="28" customHeight="1">
      <c r="A6" s="69"/>
      <c r="B6" s="135"/>
      <c r="C6" s="133" t="s">
        <v>127</v>
      </c>
      <c r="D6" s="129" t="s">
        <v>314</v>
      </c>
      <c r="E6" s="43"/>
      <c r="F6" s="28"/>
      <c r="G6" s="29"/>
      <c r="H6" s="29">
        <f>E6*G6</f>
        <v>0</v>
      </c>
      <c r="I6" s="83"/>
      <c r="J6" s="75"/>
    </row>
    <row r="7" spans="1:10" ht="28" customHeight="1">
      <c r="A7" s="69"/>
      <c r="B7" s="135"/>
      <c r="C7" s="98"/>
      <c r="D7" s="129"/>
      <c r="E7" s="43"/>
      <c r="F7" s="28"/>
      <c r="G7" s="29"/>
      <c r="H7" s="29">
        <f t="shared" ref="H7:H20" si="0">E7*G7</f>
        <v>0</v>
      </c>
      <c r="I7" s="76"/>
      <c r="J7" s="75"/>
    </row>
    <row r="8" spans="1:10" ht="28" customHeight="1">
      <c r="A8" s="69"/>
      <c r="B8" s="135"/>
      <c r="C8" s="133" t="s">
        <v>194</v>
      </c>
      <c r="D8" s="129"/>
      <c r="E8" s="43"/>
      <c r="F8" s="28"/>
      <c r="G8" s="82"/>
      <c r="H8" s="29">
        <f>SUM(H3:H7)</f>
        <v>0</v>
      </c>
      <c r="I8" s="107"/>
      <c r="J8" s="75"/>
    </row>
    <row r="9" spans="1:10" ht="28" customHeight="1">
      <c r="A9" s="69"/>
      <c r="B9" s="135"/>
      <c r="C9" s="133"/>
      <c r="D9" s="129"/>
      <c r="E9" s="43"/>
      <c r="F9" s="28"/>
      <c r="G9" s="29"/>
      <c r="H9" s="29">
        <f t="shared" si="0"/>
        <v>0</v>
      </c>
      <c r="I9" s="108"/>
      <c r="J9" s="75"/>
    </row>
    <row r="10" spans="1:10" ht="28" customHeight="1">
      <c r="A10" s="69" t="s">
        <v>195</v>
      </c>
      <c r="B10" s="284" t="s">
        <v>315</v>
      </c>
      <c r="C10" s="285"/>
      <c r="D10" s="129"/>
      <c r="E10" s="86">
        <v>1</v>
      </c>
      <c r="F10" s="28" t="s">
        <v>8</v>
      </c>
      <c r="G10" s="29"/>
      <c r="H10" s="29"/>
      <c r="I10" s="107"/>
      <c r="J10" s="75"/>
    </row>
    <row r="11" spans="1:10" ht="28" customHeight="1">
      <c r="A11" s="69"/>
      <c r="B11" s="132"/>
      <c r="C11" s="133" t="s">
        <v>227</v>
      </c>
      <c r="D11" s="129" t="s">
        <v>316</v>
      </c>
      <c r="E11" s="43"/>
      <c r="F11" s="28"/>
      <c r="G11" s="29"/>
      <c r="H11" s="29"/>
      <c r="I11" s="114"/>
      <c r="J11" s="75"/>
    </row>
    <row r="12" spans="1:10" ht="28" customHeight="1">
      <c r="A12" s="69"/>
      <c r="B12" s="132"/>
      <c r="C12" s="9" t="s">
        <v>228</v>
      </c>
      <c r="D12" s="129" t="s">
        <v>317</v>
      </c>
      <c r="E12" s="43"/>
      <c r="F12" s="28"/>
      <c r="G12" s="29"/>
      <c r="H12" s="29">
        <f t="shared" si="0"/>
        <v>0</v>
      </c>
      <c r="I12" s="110"/>
      <c r="J12" s="75"/>
    </row>
    <row r="13" spans="1:10" ht="28" customHeight="1">
      <c r="A13" s="69"/>
      <c r="B13" s="135"/>
      <c r="C13" s="133"/>
      <c r="D13" s="129"/>
      <c r="E13" s="86"/>
      <c r="F13" s="28"/>
      <c r="G13" s="29"/>
      <c r="H13" s="29"/>
      <c r="I13" s="107"/>
      <c r="J13" s="75"/>
    </row>
    <row r="14" spans="1:10" ht="28" customHeight="1">
      <c r="A14" s="69"/>
      <c r="B14" s="132"/>
      <c r="C14" s="9" t="s">
        <v>196</v>
      </c>
      <c r="D14" s="129"/>
      <c r="E14" s="43"/>
      <c r="F14" s="28"/>
      <c r="G14" s="29"/>
      <c r="H14" s="29">
        <f>SUM(H10:H13)</f>
        <v>0</v>
      </c>
      <c r="I14" s="107"/>
      <c r="J14" s="75"/>
    </row>
    <row r="15" spans="1:10" ht="28" customHeight="1">
      <c r="A15" s="69"/>
      <c r="B15" s="132"/>
      <c r="C15" s="133"/>
      <c r="D15" s="129"/>
      <c r="E15" s="43"/>
      <c r="F15" s="28"/>
      <c r="G15" s="29"/>
      <c r="H15" s="29">
        <f t="shared" si="0"/>
        <v>0</v>
      </c>
      <c r="I15" s="74"/>
      <c r="J15" s="75"/>
    </row>
    <row r="16" spans="1:10" ht="28" customHeight="1">
      <c r="A16" s="69"/>
      <c r="B16" s="135"/>
      <c r="C16" s="133"/>
      <c r="D16" s="129"/>
      <c r="E16" s="43"/>
      <c r="F16" s="28"/>
      <c r="G16" s="29"/>
      <c r="H16" s="29">
        <f t="shared" si="0"/>
        <v>0</v>
      </c>
      <c r="I16" s="74"/>
      <c r="J16" s="75"/>
    </row>
    <row r="17" spans="1:10" ht="28" customHeight="1">
      <c r="A17" s="69"/>
      <c r="B17" s="135"/>
      <c r="C17" s="133"/>
      <c r="D17" s="129"/>
      <c r="E17" s="43"/>
      <c r="F17" s="28"/>
      <c r="G17" s="29"/>
      <c r="H17" s="29">
        <f t="shared" si="0"/>
        <v>0</v>
      </c>
      <c r="I17" s="74"/>
      <c r="J17" s="75"/>
    </row>
    <row r="18" spans="1:10" ht="28" customHeight="1">
      <c r="A18" s="69"/>
      <c r="B18" s="135"/>
      <c r="D18" s="129"/>
      <c r="E18" s="43"/>
      <c r="F18" s="28"/>
      <c r="G18" s="29"/>
      <c r="H18" s="29">
        <f t="shared" si="0"/>
        <v>0</v>
      </c>
      <c r="I18" s="74"/>
      <c r="J18" s="75"/>
    </row>
    <row r="19" spans="1:10" ht="28" customHeight="1">
      <c r="A19" s="69"/>
      <c r="B19" s="135"/>
      <c r="C19" s="133"/>
      <c r="D19" s="129"/>
      <c r="E19" s="43"/>
      <c r="F19" s="28"/>
      <c r="G19" s="29"/>
      <c r="H19" s="29">
        <f t="shared" si="0"/>
        <v>0</v>
      </c>
      <c r="I19" s="74"/>
      <c r="J19" s="75"/>
    </row>
    <row r="20" spans="1:10" ht="28" customHeight="1">
      <c r="A20" s="87"/>
      <c r="B20" s="97"/>
      <c r="C20" s="95"/>
      <c r="D20" s="48"/>
      <c r="E20" s="49"/>
      <c r="F20" s="47"/>
      <c r="G20" s="50"/>
      <c r="H20" s="50">
        <f t="shared" si="0"/>
        <v>0</v>
      </c>
      <c r="I20" s="88"/>
      <c r="J20" s="89"/>
    </row>
    <row r="21" spans="1:10" ht="28" customHeight="1">
      <c r="D21" s="54"/>
      <c r="E21" s="90"/>
      <c r="F21" s="55"/>
      <c r="G21" s="55"/>
      <c r="H21" s="54"/>
      <c r="I21" s="55"/>
    </row>
    <row r="22" spans="1:10" ht="28" customHeight="1">
      <c r="E22" s="183"/>
    </row>
    <row r="23" spans="1:10" ht="28" customHeight="1">
      <c r="A23" s="179"/>
    </row>
    <row r="24" spans="1:10" ht="28" customHeight="1"/>
    <row r="25" spans="1:10" ht="28" customHeight="1"/>
    <row r="26" spans="1:10" ht="28" customHeight="1"/>
    <row r="27" spans="1:10" ht="28" customHeight="1"/>
    <row r="28" spans="1:10" ht="28" customHeight="1"/>
    <row r="29" spans="1:10" ht="28" customHeight="1"/>
    <row r="30" spans="1:10" ht="28" customHeight="1"/>
    <row r="31" spans="1:10" ht="28" customHeight="1"/>
    <row r="32" spans="1:10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  <row r="99" ht="28" customHeight="1"/>
    <row r="100" ht="28" customHeight="1"/>
  </sheetData>
  <mergeCells count="3">
    <mergeCell ref="B2:C2"/>
    <mergeCell ref="B3:C3"/>
    <mergeCell ref="B10:C10"/>
  </mergeCells>
  <phoneticPr fontId="2"/>
  <printOptions horizontalCentered="1"/>
  <pageMargins left="0.78740157480314965" right="0.59055118110236227" top="0.98425196850393704" bottom="0.43307086614173229" header="0" footer="0.39370078740157483"/>
  <pageSetup paperSize="9" scale="96" orientation="landscape" r:id="rId1"/>
  <headerFooter alignWithMargins="0"/>
  <colBreaks count="1" manualBreakCount="1">
    <brk id="10" max="19" man="1"/>
  </colBreaks>
  <ignoredErrors>
    <ignoredError sqref="H8" 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J99"/>
  <sheetViews>
    <sheetView showGridLines="0" view="pageBreakPreview" zoomScale="55" zoomScaleNormal="85" zoomScaleSheetLayoutView="55" zoomScalePageLayoutView="70" workbookViewId="0">
      <selection activeCell="H17" sqref="H17"/>
    </sheetView>
  </sheetViews>
  <sheetFormatPr defaultColWidth="9" defaultRowHeight="13"/>
  <cols>
    <col min="1" max="1" width="6.6328125" style="61" customWidth="1"/>
    <col min="2" max="2" width="6.6328125" style="9" customWidth="1"/>
    <col min="3" max="3" width="25.6328125" style="9" customWidth="1"/>
    <col min="4" max="4" width="27.6328125" style="9" customWidth="1"/>
    <col min="5" max="5" width="10" style="9" customWidth="1"/>
    <col min="6" max="6" width="6.7265625" style="9" customWidth="1"/>
    <col min="7" max="7" width="13.6328125" style="9" customWidth="1"/>
    <col min="8" max="8" width="19.08984375" style="9" customWidth="1"/>
    <col min="9" max="9" width="10.7265625" style="9" customWidth="1"/>
    <col min="10" max="10" width="10.90625" style="9" customWidth="1"/>
    <col min="11" max="11" width="22.08984375" style="9" customWidth="1"/>
    <col min="12" max="12" width="29.6328125" style="9" customWidth="1"/>
    <col min="13" max="13" width="10" style="9" customWidth="1"/>
    <col min="14" max="14" width="4.08984375" style="9" customWidth="1"/>
    <col min="15" max="15" width="6.7265625" style="9" customWidth="1"/>
    <col min="16" max="16" width="13.6328125" style="9" customWidth="1"/>
    <col min="17" max="17" width="19.08984375" style="9" customWidth="1"/>
    <col min="18" max="18" width="22" style="9" customWidth="1"/>
    <col min="19" max="19" width="6.6328125" style="9" customWidth="1"/>
    <col min="20" max="20" width="22.08984375" style="9" customWidth="1"/>
    <col min="21" max="21" width="29.6328125" style="9" customWidth="1"/>
    <col min="22" max="22" width="10" style="9" customWidth="1"/>
    <col min="23" max="23" width="4.08984375" style="9" customWidth="1"/>
    <col min="24" max="24" width="6.7265625" style="9" customWidth="1"/>
    <col min="25" max="25" width="13.6328125" style="9" customWidth="1"/>
    <col min="26" max="26" width="19.08984375" style="9" customWidth="1"/>
    <col min="27" max="27" width="22" style="9" customWidth="1"/>
    <col min="28" max="16384" width="9" style="9"/>
  </cols>
  <sheetData>
    <row r="1" spans="1:10" ht="28" customHeight="1">
      <c r="B1" s="53"/>
      <c r="I1" s="55"/>
      <c r="J1" s="116"/>
    </row>
    <row r="2" spans="1:10" ht="28" customHeight="1">
      <c r="A2" s="62" t="s">
        <v>12</v>
      </c>
      <c r="B2" s="246" t="s">
        <v>11</v>
      </c>
      <c r="C2" s="247"/>
      <c r="D2" s="63" t="s">
        <v>2</v>
      </c>
      <c r="E2" s="64" t="s">
        <v>51</v>
      </c>
      <c r="F2" s="65" t="s">
        <v>3</v>
      </c>
      <c r="G2" s="66" t="s">
        <v>4</v>
      </c>
      <c r="H2" s="66" t="s">
        <v>5</v>
      </c>
      <c r="I2" s="67" t="s">
        <v>53</v>
      </c>
      <c r="J2" s="68"/>
    </row>
    <row r="3" spans="1:10" ht="28" customHeight="1">
      <c r="A3" s="154" t="s">
        <v>197</v>
      </c>
      <c r="B3" s="292" t="s">
        <v>352</v>
      </c>
      <c r="C3" s="293"/>
      <c r="D3" s="129" t="s">
        <v>131</v>
      </c>
      <c r="E3" s="43">
        <v>1</v>
      </c>
      <c r="F3" s="28" t="s">
        <v>8</v>
      </c>
      <c r="G3" s="29"/>
      <c r="H3" s="29"/>
      <c r="I3" s="107"/>
      <c r="J3" s="75"/>
    </row>
    <row r="4" spans="1:10" ht="28" customHeight="1">
      <c r="A4" s="69"/>
      <c r="B4" s="135"/>
      <c r="C4" s="144" t="s">
        <v>128</v>
      </c>
      <c r="D4" s="129"/>
      <c r="E4" s="43"/>
      <c r="F4" s="28"/>
      <c r="G4" s="29"/>
      <c r="H4" s="29"/>
      <c r="I4" s="107"/>
      <c r="J4" s="75"/>
    </row>
    <row r="5" spans="1:10" ht="28" customHeight="1">
      <c r="A5" s="69"/>
      <c r="B5" s="135"/>
      <c r="C5" s="101"/>
      <c r="D5" s="129"/>
      <c r="E5" s="43"/>
      <c r="F5" s="28"/>
      <c r="G5" s="29"/>
      <c r="H5" s="29"/>
      <c r="I5" s="109"/>
      <c r="J5" s="75"/>
    </row>
    <row r="6" spans="1:10" ht="28" customHeight="1">
      <c r="A6" s="69"/>
      <c r="B6" s="132"/>
      <c r="C6" s="100"/>
      <c r="D6" s="129"/>
      <c r="E6" s="43"/>
      <c r="F6" s="28"/>
      <c r="G6" s="29"/>
      <c r="H6" s="29"/>
      <c r="I6" s="108"/>
      <c r="J6" s="75"/>
    </row>
    <row r="7" spans="1:10" ht="28" customHeight="1">
      <c r="A7" s="69"/>
      <c r="B7" s="135"/>
      <c r="C7" s="98"/>
      <c r="D7" s="129"/>
      <c r="E7" s="43"/>
      <c r="F7" s="28"/>
      <c r="G7" s="29"/>
      <c r="H7" s="29">
        <f t="shared" ref="H7:H19" si="0">E7*G7</f>
        <v>0</v>
      </c>
      <c r="I7" s="109"/>
      <c r="J7" s="75"/>
    </row>
    <row r="8" spans="1:10" ht="28" customHeight="1">
      <c r="A8" s="69"/>
      <c r="B8" s="135"/>
      <c r="C8" s="102" t="s">
        <v>198</v>
      </c>
      <c r="D8" s="129"/>
      <c r="E8" s="43"/>
      <c r="F8" s="28"/>
      <c r="G8" s="82"/>
      <c r="H8" s="29">
        <f>SUM(H3:H7)</f>
        <v>0</v>
      </c>
      <c r="I8" s="108"/>
      <c r="J8" s="75"/>
    </row>
    <row r="9" spans="1:10" ht="28" customHeight="1">
      <c r="A9" s="69"/>
      <c r="B9" s="135"/>
      <c r="C9" s="133"/>
      <c r="D9" s="129"/>
      <c r="E9" s="43"/>
      <c r="F9" s="28"/>
      <c r="G9" s="29"/>
      <c r="H9" s="29">
        <f t="shared" si="0"/>
        <v>0</v>
      </c>
      <c r="I9" s="108"/>
      <c r="J9" s="75"/>
    </row>
    <row r="10" spans="1:10" ht="28" customHeight="1">
      <c r="A10" s="69"/>
      <c r="B10" s="284"/>
      <c r="C10" s="285"/>
      <c r="D10" s="129"/>
      <c r="E10" s="43"/>
      <c r="F10" s="28"/>
      <c r="G10" s="29"/>
      <c r="H10" s="29"/>
      <c r="I10" s="107"/>
      <c r="J10" s="75"/>
    </row>
    <row r="11" spans="1:10" ht="28" customHeight="1">
      <c r="A11" s="69"/>
      <c r="B11" s="135"/>
      <c r="C11" s="133"/>
      <c r="D11" s="129"/>
      <c r="E11" s="43"/>
      <c r="F11" s="28"/>
      <c r="G11" s="29"/>
      <c r="H11" s="29"/>
      <c r="I11" s="107"/>
      <c r="J11" s="75"/>
    </row>
    <row r="12" spans="1:10" ht="28" customHeight="1">
      <c r="A12" s="69"/>
      <c r="B12" s="135"/>
      <c r="C12" s="134"/>
      <c r="D12" s="129"/>
      <c r="E12" s="43"/>
      <c r="F12" s="28"/>
      <c r="G12" s="29"/>
      <c r="H12" s="29">
        <f t="shared" si="0"/>
        <v>0</v>
      </c>
      <c r="I12" s="84"/>
      <c r="J12" s="75"/>
    </row>
    <row r="13" spans="1:10" ht="28" customHeight="1">
      <c r="A13" s="69"/>
      <c r="B13" s="135"/>
      <c r="C13" s="133"/>
      <c r="D13" s="129"/>
      <c r="E13" s="86"/>
      <c r="F13" s="28"/>
      <c r="G13" s="29"/>
      <c r="H13" s="29">
        <f>SUM(H10:H12)</f>
        <v>0</v>
      </c>
      <c r="I13" s="85"/>
      <c r="J13" s="75"/>
    </row>
    <row r="14" spans="1:10" ht="28" customHeight="1">
      <c r="A14" s="69"/>
      <c r="B14" s="132"/>
      <c r="D14" s="129"/>
      <c r="E14" s="43"/>
      <c r="F14" s="28"/>
      <c r="G14" s="29"/>
      <c r="H14" s="29">
        <f t="shared" si="0"/>
        <v>0</v>
      </c>
      <c r="I14" s="74"/>
      <c r="J14" s="75"/>
    </row>
    <row r="15" spans="1:10" ht="28" customHeight="1">
      <c r="A15" s="69"/>
      <c r="B15" s="135"/>
      <c r="C15" s="133"/>
      <c r="D15" s="129"/>
      <c r="E15" s="43"/>
      <c r="F15" s="28"/>
      <c r="G15" s="29"/>
      <c r="H15" s="29">
        <f t="shared" si="0"/>
        <v>0</v>
      </c>
      <c r="I15" s="74"/>
      <c r="J15" s="75"/>
    </row>
    <row r="16" spans="1:10" ht="28" customHeight="1">
      <c r="A16" s="69"/>
      <c r="B16" s="135"/>
      <c r="C16" s="133"/>
      <c r="D16" s="129"/>
      <c r="E16" s="43"/>
      <c r="F16" s="28"/>
      <c r="G16" s="29"/>
      <c r="H16" s="29">
        <f t="shared" si="0"/>
        <v>0</v>
      </c>
      <c r="I16" s="74"/>
      <c r="J16" s="75"/>
    </row>
    <row r="17" spans="1:10" ht="28" customHeight="1">
      <c r="A17" s="69"/>
      <c r="B17" s="294" t="s">
        <v>353</v>
      </c>
      <c r="C17" s="282"/>
      <c r="D17" s="129"/>
      <c r="E17" s="43"/>
      <c r="F17" s="28"/>
      <c r="G17" s="29"/>
      <c r="H17" s="29">
        <f t="shared" si="0"/>
        <v>0</v>
      </c>
      <c r="I17" s="74"/>
      <c r="J17" s="75"/>
    </row>
    <row r="18" spans="1:10" ht="28" customHeight="1">
      <c r="A18" s="69"/>
      <c r="B18" s="294"/>
      <c r="C18" s="282"/>
      <c r="D18" s="129"/>
      <c r="E18" s="43"/>
      <c r="F18" s="28"/>
      <c r="G18" s="29"/>
      <c r="H18" s="29">
        <f t="shared" si="0"/>
        <v>0</v>
      </c>
      <c r="I18" s="74"/>
      <c r="J18" s="75"/>
    </row>
    <row r="19" spans="1:10" ht="28" customHeight="1">
      <c r="A19" s="69"/>
      <c r="B19" s="187"/>
      <c r="C19" s="186"/>
      <c r="D19" s="25"/>
      <c r="E19" s="43"/>
      <c r="F19" s="28"/>
      <c r="G19" s="29"/>
      <c r="H19" s="29">
        <f t="shared" si="0"/>
        <v>0</v>
      </c>
      <c r="I19" s="203"/>
      <c r="J19" s="75"/>
    </row>
    <row r="20" spans="1:10" ht="28" customHeight="1">
      <c r="A20" s="195"/>
      <c r="B20" s="194"/>
      <c r="C20" s="196"/>
      <c r="D20" s="197"/>
      <c r="E20" s="198"/>
      <c r="F20" s="199"/>
      <c r="G20" s="200"/>
      <c r="H20" s="200">
        <f t="shared" ref="H20" si="1">E20*G20</f>
        <v>0</v>
      </c>
      <c r="I20" s="201"/>
      <c r="J20" s="202"/>
    </row>
    <row r="21" spans="1:10" ht="28" customHeight="1"/>
    <row r="22" spans="1:10" ht="28" customHeight="1">
      <c r="E22" s="183"/>
    </row>
    <row r="23" spans="1:10" ht="28" customHeight="1">
      <c r="A23" s="179"/>
    </row>
    <row r="24" spans="1:10" ht="28" customHeight="1"/>
    <row r="25" spans="1:10" ht="28" customHeight="1"/>
    <row r="26" spans="1:10" ht="28" customHeight="1"/>
    <row r="27" spans="1:10" ht="28" customHeight="1"/>
    <row r="28" spans="1:10" ht="28" customHeight="1"/>
    <row r="29" spans="1:10" ht="28" customHeight="1"/>
    <row r="30" spans="1:10" ht="28" customHeight="1"/>
    <row r="31" spans="1:10" ht="28" customHeight="1"/>
    <row r="32" spans="1:10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  <row r="99" ht="28" customHeight="1"/>
  </sheetData>
  <mergeCells count="5">
    <mergeCell ref="B2:C2"/>
    <mergeCell ref="B3:C3"/>
    <mergeCell ref="B10:C10"/>
    <mergeCell ref="B18:C18"/>
    <mergeCell ref="B17:C17"/>
  </mergeCells>
  <phoneticPr fontId="2"/>
  <printOptions horizontalCentered="1"/>
  <pageMargins left="0.78740157480314965" right="0.59055118110236227" top="0.98425196850393704" bottom="0.43307086614173229" header="0" footer="0.39370078740157483"/>
  <pageSetup paperSize="9" scale="96" orientation="landscape" r:id="rId1"/>
  <headerFooter alignWithMargins="0"/>
  <colBreaks count="1" manualBreakCount="1">
    <brk id="10" max="19" man="1"/>
  </colBreaks>
  <ignoredErrors>
    <ignoredError sqref="H8 H13" formula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J100"/>
  <sheetViews>
    <sheetView showGridLines="0" view="pageBreakPreview" zoomScale="80" zoomScaleNormal="85" zoomScaleSheetLayoutView="80" zoomScalePageLayoutView="70" workbookViewId="0">
      <selection activeCell="K17" sqref="K17"/>
    </sheetView>
  </sheetViews>
  <sheetFormatPr defaultColWidth="9" defaultRowHeight="13"/>
  <cols>
    <col min="1" max="1" width="6.6328125" style="61" customWidth="1"/>
    <col min="2" max="2" width="6.6328125" style="9" customWidth="1"/>
    <col min="3" max="3" width="25.6328125" style="9" customWidth="1"/>
    <col min="4" max="4" width="27.6328125" style="9" customWidth="1"/>
    <col min="5" max="5" width="10" style="9" customWidth="1"/>
    <col min="6" max="6" width="6.7265625" style="9" customWidth="1"/>
    <col min="7" max="7" width="13.6328125" style="9" customWidth="1"/>
    <col min="8" max="8" width="19.08984375" style="9" customWidth="1"/>
    <col min="9" max="9" width="10.7265625" style="9" customWidth="1"/>
    <col min="10" max="10" width="10.90625" style="9" customWidth="1"/>
    <col min="11" max="11" width="22.08984375" style="9" customWidth="1"/>
    <col min="12" max="12" width="29.6328125" style="9" customWidth="1"/>
    <col min="13" max="13" width="10" style="9" customWidth="1"/>
    <col min="14" max="14" width="4.08984375" style="9" customWidth="1"/>
    <col min="15" max="15" width="6.7265625" style="9" customWidth="1"/>
    <col min="16" max="16" width="13.6328125" style="9" customWidth="1"/>
    <col min="17" max="17" width="19.08984375" style="9" customWidth="1"/>
    <col min="18" max="18" width="22" style="9" customWidth="1"/>
    <col min="19" max="19" width="6.6328125" style="9" customWidth="1"/>
    <col min="20" max="20" width="22.08984375" style="9" customWidth="1"/>
    <col min="21" max="21" width="29.6328125" style="9" customWidth="1"/>
    <col min="22" max="22" width="10" style="9" customWidth="1"/>
    <col min="23" max="23" width="4.08984375" style="9" customWidth="1"/>
    <col min="24" max="24" width="6.7265625" style="9" customWidth="1"/>
    <col min="25" max="25" width="13.6328125" style="9" customWidth="1"/>
    <col min="26" max="26" width="19.08984375" style="9" customWidth="1"/>
    <col min="27" max="27" width="22" style="9" customWidth="1"/>
    <col min="28" max="16384" width="9" style="9"/>
  </cols>
  <sheetData>
    <row r="1" spans="1:10" ht="28" customHeight="1">
      <c r="B1" s="53"/>
      <c r="I1" s="55"/>
      <c r="J1" s="116"/>
    </row>
    <row r="2" spans="1:10" ht="28" customHeight="1">
      <c r="A2" s="62" t="s">
        <v>12</v>
      </c>
      <c r="B2" s="246" t="s">
        <v>11</v>
      </c>
      <c r="C2" s="247"/>
      <c r="D2" s="63" t="s">
        <v>2</v>
      </c>
      <c r="E2" s="64" t="s">
        <v>51</v>
      </c>
      <c r="F2" s="65" t="s">
        <v>3</v>
      </c>
      <c r="G2" s="66" t="s">
        <v>4</v>
      </c>
      <c r="H2" s="66" t="s">
        <v>5</v>
      </c>
      <c r="I2" s="67" t="s">
        <v>13</v>
      </c>
      <c r="J2" s="68"/>
    </row>
    <row r="3" spans="1:10" ht="28" customHeight="1">
      <c r="A3" s="154" t="s">
        <v>342</v>
      </c>
      <c r="B3" s="267" t="s">
        <v>345</v>
      </c>
      <c r="C3" s="268"/>
      <c r="D3" s="131"/>
      <c r="E3" s="43">
        <v>1</v>
      </c>
      <c r="F3" s="28" t="s">
        <v>8</v>
      </c>
      <c r="G3" s="29"/>
      <c r="H3" s="29"/>
      <c r="I3" s="107"/>
      <c r="J3" s="75"/>
    </row>
    <row r="4" spans="1:10" ht="28" customHeight="1">
      <c r="A4" s="154" t="s">
        <v>343</v>
      </c>
      <c r="B4" s="156" t="s">
        <v>344</v>
      </c>
      <c r="C4" s="157"/>
      <c r="D4" s="129" t="s">
        <v>358</v>
      </c>
      <c r="E4" s="43"/>
      <c r="F4" s="28"/>
      <c r="G4" s="29"/>
      <c r="H4" s="29"/>
      <c r="I4" s="30"/>
      <c r="J4" s="75"/>
    </row>
    <row r="5" spans="1:10" ht="28" customHeight="1">
      <c r="A5" s="69"/>
      <c r="B5" s="139"/>
      <c r="C5" s="147"/>
      <c r="D5" s="129"/>
      <c r="E5" s="43"/>
      <c r="F5" s="28"/>
      <c r="G5" s="29"/>
      <c r="H5" s="29">
        <f t="shared" ref="H5:H20" si="0">E5*G5</f>
        <v>0</v>
      </c>
      <c r="I5" s="109"/>
      <c r="J5" s="75"/>
    </row>
    <row r="6" spans="1:10" ht="28" customHeight="1">
      <c r="A6" s="69"/>
      <c r="B6" s="132"/>
      <c r="C6" s="148"/>
      <c r="D6" s="129"/>
      <c r="E6" s="43"/>
      <c r="F6" s="28"/>
      <c r="G6" s="29"/>
      <c r="H6" s="29">
        <f t="shared" si="0"/>
        <v>0</v>
      </c>
      <c r="I6" s="108"/>
      <c r="J6" s="75"/>
    </row>
    <row r="7" spans="1:10" ht="28" customHeight="1">
      <c r="A7" s="69"/>
      <c r="B7" s="146"/>
      <c r="C7" s="145"/>
      <c r="D7" s="129"/>
      <c r="E7" s="43"/>
      <c r="F7" s="28"/>
      <c r="G7" s="29"/>
      <c r="H7" s="29">
        <f t="shared" si="0"/>
        <v>0</v>
      </c>
      <c r="I7" s="109"/>
      <c r="J7" s="75"/>
    </row>
    <row r="8" spans="1:10" ht="28" customHeight="1">
      <c r="A8" s="69"/>
      <c r="B8" s="146"/>
      <c r="C8" s="9" t="s">
        <v>360</v>
      </c>
      <c r="D8" s="129"/>
      <c r="E8" s="43"/>
      <c r="F8" s="28"/>
      <c r="G8" s="82"/>
      <c r="H8" s="29">
        <f>SUM(H3:H7)</f>
        <v>0</v>
      </c>
      <c r="I8" s="108"/>
      <c r="J8" s="75"/>
    </row>
    <row r="9" spans="1:10" ht="28" customHeight="1">
      <c r="A9" s="69"/>
      <c r="B9" s="146"/>
      <c r="C9" s="145"/>
      <c r="D9" s="129"/>
      <c r="E9" s="43"/>
      <c r="F9" s="28"/>
      <c r="G9" s="29"/>
      <c r="H9" s="29"/>
      <c r="I9" s="108"/>
      <c r="J9" s="75"/>
    </row>
    <row r="10" spans="1:10" ht="28" customHeight="1">
      <c r="A10" s="69"/>
      <c r="B10" s="141"/>
      <c r="C10" s="142"/>
      <c r="D10" s="129"/>
      <c r="E10" s="43"/>
      <c r="F10" s="28"/>
      <c r="G10" s="29"/>
      <c r="H10" s="29"/>
      <c r="I10" s="107"/>
      <c r="J10" s="75"/>
    </row>
    <row r="11" spans="1:10" ht="28" customHeight="1">
      <c r="A11" s="69"/>
      <c r="B11" s="139"/>
      <c r="C11" s="145"/>
      <c r="D11" s="129"/>
      <c r="E11" s="43"/>
      <c r="F11" s="28"/>
      <c r="G11" s="29"/>
      <c r="H11" s="29"/>
      <c r="I11" s="107"/>
      <c r="J11" s="75"/>
    </row>
    <row r="12" spans="1:10" ht="28" customHeight="1">
      <c r="A12" s="69"/>
      <c r="B12" s="139"/>
      <c r="C12" s="143"/>
      <c r="D12" s="129"/>
      <c r="E12" s="43"/>
      <c r="F12" s="28"/>
      <c r="G12" s="29"/>
      <c r="H12" s="29"/>
      <c r="I12" s="84"/>
      <c r="J12" s="75"/>
    </row>
    <row r="13" spans="1:10" ht="28" customHeight="1">
      <c r="A13" s="69"/>
      <c r="B13" s="139"/>
      <c r="C13" s="145"/>
      <c r="D13" s="129"/>
      <c r="E13" s="86"/>
      <c r="F13" s="28"/>
      <c r="G13" s="29"/>
      <c r="H13" s="29"/>
      <c r="I13" s="85"/>
      <c r="J13" s="75"/>
    </row>
    <row r="14" spans="1:10" ht="28" customHeight="1">
      <c r="A14" s="69"/>
      <c r="B14" s="132"/>
      <c r="C14" s="140"/>
      <c r="D14" s="129"/>
      <c r="E14" s="43"/>
      <c r="F14" s="28"/>
      <c r="G14" s="29"/>
      <c r="H14" s="29"/>
      <c r="I14" s="74"/>
      <c r="J14" s="75"/>
    </row>
    <row r="15" spans="1:10" ht="28" customHeight="1">
      <c r="A15" s="69"/>
      <c r="B15" s="132"/>
      <c r="C15" s="101"/>
      <c r="D15" s="129"/>
      <c r="E15" s="43"/>
      <c r="F15" s="28"/>
      <c r="G15" s="29"/>
      <c r="H15" s="29"/>
      <c r="I15" s="74"/>
      <c r="J15" s="75"/>
    </row>
    <row r="16" spans="1:10" ht="28" customHeight="1">
      <c r="A16" s="69"/>
      <c r="B16" s="139"/>
      <c r="C16" s="140"/>
      <c r="D16" s="129"/>
      <c r="E16" s="43"/>
      <c r="F16" s="28"/>
      <c r="G16" s="29"/>
      <c r="H16" s="29"/>
      <c r="I16" s="74"/>
      <c r="J16" s="75"/>
    </row>
    <row r="17" spans="1:10" ht="28" customHeight="1">
      <c r="A17" s="69"/>
      <c r="B17" s="139"/>
      <c r="C17" s="140"/>
      <c r="D17" s="129"/>
      <c r="E17" s="43"/>
      <c r="F17" s="28"/>
      <c r="G17" s="29"/>
      <c r="H17" s="29"/>
      <c r="I17" s="74"/>
      <c r="J17" s="75"/>
    </row>
    <row r="18" spans="1:10" ht="28" customHeight="1">
      <c r="A18" s="69"/>
      <c r="B18" s="277" t="s">
        <v>354</v>
      </c>
      <c r="C18" s="278"/>
      <c r="D18" s="129"/>
      <c r="E18" s="43"/>
      <c r="F18" s="28"/>
      <c r="G18" s="29"/>
      <c r="H18" s="29">
        <f t="shared" si="0"/>
        <v>0</v>
      </c>
      <c r="I18" s="74"/>
      <c r="J18" s="75"/>
    </row>
    <row r="19" spans="1:10" ht="28" customHeight="1">
      <c r="A19" s="69"/>
      <c r="B19" s="250"/>
      <c r="C19" s="251"/>
      <c r="D19" s="129"/>
      <c r="E19" s="43"/>
      <c r="F19" s="28"/>
      <c r="G19" s="29"/>
      <c r="H19" s="29">
        <f t="shared" si="0"/>
        <v>0</v>
      </c>
      <c r="I19" s="74"/>
      <c r="J19" s="75"/>
    </row>
    <row r="20" spans="1:10" ht="28" customHeight="1">
      <c r="A20" s="87"/>
      <c r="B20" s="97"/>
      <c r="C20" s="95"/>
      <c r="D20" s="48"/>
      <c r="E20" s="49"/>
      <c r="F20" s="47"/>
      <c r="G20" s="50"/>
      <c r="H20" s="50">
        <f t="shared" si="0"/>
        <v>0</v>
      </c>
      <c r="I20" s="88"/>
      <c r="J20" s="89"/>
    </row>
    <row r="21" spans="1:10" ht="28" customHeight="1">
      <c r="D21" s="54"/>
      <c r="E21" s="90"/>
      <c r="F21" s="55"/>
      <c r="G21" s="55"/>
      <c r="H21" s="54"/>
      <c r="I21" s="55"/>
    </row>
    <row r="22" spans="1:10" ht="28" customHeight="1">
      <c r="E22" s="183"/>
    </row>
    <row r="23" spans="1:10" ht="28" customHeight="1">
      <c r="A23" s="179"/>
    </row>
    <row r="24" spans="1:10" ht="28" customHeight="1"/>
    <row r="25" spans="1:10" ht="28" customHeight="1"/>
    <row r="26" spans="1:10" ht="28" customHeight="1"/>
    <row r="27" spans="1:10" ht="28" customHeight="1"/>
    <row r="28" spans="1:10" ht="28" customHeight="1"/>
    <row r="29" spans="1:10" ht="28" customHeight="1"/>
    <row r="30" spans="1:10" ht="28" customHeight="1"/>
    <row r="31" spans="1:10" ht="28" customHeight="1"/>
    <row r="32" spans="1:10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  <row r="99" ht="28" customHeight="1"/>
    <row r="100" ht="28" customHeight="1"/>
  </sheetData>
  <mergeCells count="4">
    <mergeCell ref="B2:C2"/>
    <mergeCell ref="B3:C3"/>
    <mergeCell ref="B19:C19"/>
    <mergeCell ref="B18:C18"/>
  </mergeCells>
  <phoneticPr fontId="2"/>
  <printOptions horizontalCentered="1"/>
  <pageMargins left="0.78740157480314965" right="0.59055118110236227" top="0.98425196850393704" bottom="0.43307086614173229" header="0" footer="0.39370078740157483"/>
  <pageSetup paperSize="9" scale="96" orientation="landscape" r:id="rId1"/>
  <headerFooter alignWithMargins="0"/>
  <colBreaks count="1" manualBreakCount="1">
    <brk id="10" max="19" man="1"/>
  </colBreaks>
  <ignoredErrors>
    <ignoredError sqref="H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9"/>
  <sheetViews>
    <sheetView showGridLines="0" view="pageBreakPreview" topLeftCell="A13" zoomScale="70" zoomScaleNormal="85" zoomScaleSheetLayoutView="70" zoomScalePageLayoutView="70" workbookViewId="0">
      <selection activeCell="H18" sqref="H18"/>
    </sheetView>
  </sheetViews>
  <sheetFormatPr defaultColWidth="9" defaultRowHeight="13"/>
  <cols>
    <col min="1" max="1" width="5" style="61" bestFit="1" customWidth="1"/>
    <col min="2" max="2" width="6.6328125" style="9" customWidth="1"/>
    <col min="3" max="3" width="25.6328125" style="9" customWidth="1"/>
    <col min="4" max="4" width="27.6328125" style="9" customWidth="1"/>
    <col min="5" max="5" width="10" style="9" customWidth="1"/>
    <col min="6" max="6" width="6.7265625" style="9" customWidth="1"/>
    <col min="7" max="7" width="13.6328125" style="9" customWidth="1"/>
    <col min="8" max="8" width="19.08984375" style="9" customWidth="1"/>
    <col min="9" max="9" width="11.7265625" style="9" customWidth="1"/>
    <col min="10" max="10" width="11" style="9" customWidth="1"/>
    <col min="11" max="11" width="22.08984375" style="9" customWidth="1"/>
    <col min="12" max="12" width="29.6328125" style="9" customWidth="1"/>
    <col min="13" max="13" width="10" style="9" customWidth="1"/>
    <col min="14" max="14" width="4.08984375" style="9" customWidth="1"/>
    <col min="15" max="15" width="6.7265625" style="9" customWidth="1"/>
    <col min="16" max="16" width="13.6328125" style="9" customWidth="1"/>
    <col min="17" max="17" width="19.08984375" style="9" customWidth="1"/>
    <col min="18" max="18" width="22" style="9" customWidth="1"/>
    <col min="19" max="19" width="6.6328125" style="9" customWidth="1"/>
    <col min="20" max="20" width="22.08984375" style="9" customWidth="1"/>
    <col min="21" max="21" width="29.6328125" style="9" customWidth="1"/>
    <col min="22" max="22" width="10" style="9" customWidth="1"/>
    <col min="23" max="23" width="4.08984375" style="9" customWidth="1"/>
    <col min="24" max="24" width="6.7265625" style="9" customWidth="1"/>
    <col min="25" max="25" width="13.6328125" style="9" customWidth="1"/>
    <col min="26" max="26" width="19.08984375" style="9" customWidth="1"/>
    <col min="27" max="27" width="22" style="9" customWidth="1"/>
    <col min="28" max="16384" width="9" style="9"/>
  </cols>
  <sheetData>
    <row r="1" spans="1:10" ht="28" customHeight="1">
      <c r="B1" s="53"/>
      <c r="I1" s="55"/>
      <c r="J1" s="116"/>
    </row>
    <row r="2" spans="1:10" ht="28" customHeight="1">
      <c r="A2" s="62" t="s">
        <v>12</v>
      </c>
      <c r="B2" s="246" t="s">
        <v>11</v>
      </c>
      <c r="C2" s="247"/>
      <c r="D2" s="63" t="s">
        <v>52</v>
      </c>
      <c r="E2" s="64" t="s">
        <v>51</v>
      </c>
      <c r="F2" s="65" t="s">
        <v>3</v>
      </c>
      <c r="G2" s="66" t="s">
        <v>4</v>
      </c>
      <c r="H2" s="66" t="s">
        <v>5</v>
      </c>
      <c r="I2" s="67" t="s">
        <v>13</v>
      </c>
      <c r="J2" s="68"/>
    </row>
    <row r="3" spans="1:10" ht="28" customHeight="1">
      <c r="A3" s="69" t="s">
        <v>30</v>
      </c>
      <c r="B3" s="248" t="s">
        <v>26</v>
      </c>
      <c r="C3" s="249"/>
      <c r="D3" s="72"/>
      <c r="E3" s="73"/>
      <c r="F3" s="28"/>
      <c r="G3" s="29"/>
      <c r="H3" s="29"/>
      <c r="I3" s="74"/>
      <c r="J3" s="75"/>
    </row>
    <row r="4" spans="1:10" ht="28" customHeight="1">
      <c r="A4" s="69" t="s">
        <v>31</v>
      </c>
      <c r="B4" s="248" t="s">
        <v>26</v>
      </c>
      <c r="C4" s="249"/>
      <c r="D4" s="92" t="s">
        <v>350</v>
      </c>
      <c r="E4" s="43">
        <v>1</v>
      </c>
      <c r="F4" s="28" t="s">
        <v>8</v>
      </c>
      <c r="G4" s="29"/>
      <c r="H4" s="29"/>
      <c r="I4" s="107"/>
      <c r="J4" s="75"/>
    </row>
    <row r="5" spans="1:10" ht="28" customHeight="1">
      <c r="A5" s="69"/>
      <c r="B5" s="70"/>
      <c r="C5" s="71"/>
      <c r="D5" s="72"/>
      <c r="E5" s="43"/>
      <c r="F5" s="28"/>
      <c r="G5" s="29"/>
      <c r="H5" s="29">
        <f t="shared" ref="H5:H19" si="0">E5*G5</f>
        <v>0</v>
      </c>
      <c r="I5" s="76"/>
      <c r="J5" s="75"/>
    </row>
    <row r="6" spans="1:10" ht="28" customHeight="1">
      <c r="A6" s="69"/>
      <c r="B6" s="70"/>
      <c r="C6" s="71"/>
      <c r="D6" s="77"/>
      <c r="E6" s="43"/>
      <c r="F6" s="28"/>
      <c r="G6" s="29"/>
      <c r="H6" s="29">
        <f t="shared" si="0"/>
        <v>0</v>
      </c>
      <c r="I6" s="78"/>
      <c r="J6" s="75"/>
    </row>
    <row r="7" spans="1:10" ht="28" customHeight="1">
      <c r="A7" s="69"/>
      <c r="B7" s="79"/>
      <c r="C7" s="80"/>
      <c r="D7" s="81"/>
      <c r="E7" s="33"/>
      <c r="F7" s="28"/>
      <c r="G7" s="29"/>
      <c r="H7" s="29">
        <f t="shared" si="0"/>
        <v>0</v>
      </c>
      <c r="I7" s="76"/>
      <c r="J7" s="75"/>
    </row>
    <row r="8" spans="1:10" ht="28" customHeight="1">
      <c r="A8" s="69"/>
      <c r="B8" s="79"/>
      <c r="C8" s="80"/>
      <c r="D8" s="81"/>
      <c r="E8" s="27"/>
      <c r="F8" s="28"/>
      <c r="G8" s="82"/>
      <c r="H8" s="29">
        <f t="shared" si="0"/>
        <v>0</v>
      </c>
      <c r="I8" s="78"/>
      <c r="J8" s="75"/>
    </row>
    <row r="9" spans="1:10" ht="28" customHeight="1">
      <c r="A9" s="69"/>
      <c r="B9" s="79"/>
      <c r="C9" s="80"/>
      <c r="D9" s="81"/>
      <c r="E9" s="27"/>
      <c r="F9" s="28"/>
      <c r="G9" s="29"/>
      <c r="H9" s="29">
        <f t="shared" si="0"/>
        <v>0</v>
      </c>
      <c r="I9" s="78"/>
      <c r="J9" s="75"/>
    </row>
    <row r="10" spans="1:10" ht="28" customHeight="1">
      <c r="A10" s="69"/>
      <c r="B10" s="79"/>
      <c r="C10" s="80"/>
      <c r="D10" s="81"/>
      <c r="E10" s="33"/>
      <c r="F10" s="28"/>
      <c r="G10" s="29"/>
      <c r="H10" s="29">
        <f t="shared" si="0"/>
        <v>0</v>
      </c>
      <c r="I10" s="76"/>
      <c r="J10" s="75"/>
    </row>
    <row r="11" spans="1:10" ht="28" customHeight="1">
      <c r="A11" s="69"/>
      <c r="B11" s="79"/>
      <c r="C11" s="80"/>
      <c r="D11" s="81"/>
      <c r="E11" s="27"/>
      <c r="F11" s="28"/>
      <c r="G11" s="29"/>
      <c r="H11" s="29">
        <f t="shared" si="0"/>
        <v>0</v>
      </c>
      <c r="I11" s="83"/>
      <c r="J11" s="75"/>
    </row>
    <row r="12" spans="1:10" ht="28" customHeight="1">
      <c r="A12" s="69"/>
      <c r="B12" s="79"/>
      <c r="C12" s="80"/>
      <c r="D12" s="81"/>
      <c r="E12" s="33"/>
      <c r="F12" s="28"/>
      <c r="G12" s="29"/>
      <c r="H12" s="29">
        <f t="shared" si="0"/>
        <v>0</v>
      </c>
      <c r="I12" s="84"/>
      <c r="J12" s="75"/>
    </row>
    <row r="13" spans="1:10" ht="28" customHeight="1">
      <c r="A13" s="69"/>
      <c r="B13" s="79"/>
      <c r="C13" s="80"/>
      <c r="D13" s="72"/>
      <c r="E13" s="27"/>
      <c r="F13" s="28"/>
      <c r="G13" s="29"/>
      <c r="H13" s="29">
        <f t="shared" si="0"/>
        <v>0</v>
      </c>
      <c r="I13" s="85"/>
      <c r="J13" s="75"/>
    </row>
    <row r="14" spans="1:10" ht="28" customHeight="1">
      <c r="A14" s="69"/>
      <c r="B14" s="79"/>
      <c r="C14" s="80"/>
      <c r="D14" s="72"/>
      <c r="E14" s="27"/>
      <c r="F14" s="28"/>
      <c r="G14" s="29"/>
      <c r="H14" s="29">
        <f t="shared" si="0"/>
        <v>0</v>
      </c>
      <c r="I14" s="74"/>
      <c r="J14" s="75"/>
    </row>
    <row r="15" spans="1:10" ht="28" customHeight="1">
      <c r="A15" s="69"/>
      <c r="B15" s="79"/>
      <c r="C15" s="80"/>
      <c r="D15" s="81"/>
      <c r="E15" s="27"/>
      <c r="F15" s="28"/>
      <c r="G15" s="29"/>
      <c r="H15" s="29">
        <f t="shared" si="0"/>
        <v>0</v>
      </c>
      <c r="I15" s="74"/>
      <c r="J15" s="75"/>
    </row>
    <row r="16" spans="1:10" ht="28" customHeight="1">
      <c r="A16" s="69"/>
      <c r="B16" s="254"/>
      <c r="C16" s="255"/>
      <c r="D16" s="72"/>
      <c r="E16" s="73"/>
      <c r="F16" s="28"/>
      <c r="G16" s="29"/>
      <c r="H16" s="29">
        <f t="shared" si="0"/>
        <v>0</v>
      </c>
      <c r="I16" s="74"/>
      <c r="J16" s="75"/>
    </row>
    <row r="17" spans="1:10" ht="28" customHeight="1">
      <c r="A17" s="69"/>
      <c r="B17" s="256"/>
      <c r="C17" s="257"/>
      <c r="D17" s="81"/>
      <c r="E17" s="73"/>
      <c r="F17" s="28"/>
      <c r="G17" s="29"/>
      <c r="H17" s="29">
        <f t="shared" si="0"/>
        <v>0</v>
      </c>
      <c r="I17" s="74"/>
      <c r="J17" s="75"/>
    </row>
    <row r="18" spans="1:10" ht="28" customHeight="1">
      <c r="A18" s="69"/>
      <c r="B18" s="250" t="s">
        <v>6</v>
      </c>
      <c r="C18" s="251"/>
      <c r="D18" s="72"/>
      <c r="E18" s="86"/>
      <c r="F18" s="28"/>
      <c r="G18" s="29"/>
      <c r="H18" s="29">
        <f>SUM(H4:H17)</f>
        <v>0</v>
      </c>
      <c r="I18" s="74"/>
      <c r="J18" s="75"/>
    </row>
    <row r="19" spans="1:10" ht="28" customHeight="1">
      <c r="A19" s="205"/>
      <c r="B19" s="252" t="s">
        <v>0</v>
      </c>
      <c r="C19" s="253"/>
      <c r="D19" s="220"/>
      <c r="E19" s="43"/>
      <c r="F19" s="28"/>
      <c r="G19" s="29"/>
      <c r="H19" s="29">
        <f t="shared" si="0"/>
        <v>0</v>
      </c>
      <c r="I19" s="203"/>
      <c r="J19" s="217"/>
    </row>
    <row r="20" spans="1:10" ht="28" customHeight="1">
      <c r="A20" s="87"/>
      <c r="B20" s="244" t="s">
        <v>0</v>
      </c>
      <c r="C20" s="245"/>
      <c r="D20" s="48"/>
      <c r="E20" s="198"/>
      <c r="F20" s="199"/>
      <c r="G20" s="200"/>
      <c r="H20" s="200">
        <f t="shared" ref="H20" si="1">E20*G20</f>
        <v>0</v>
      </c>
      <c r="I20" s="201"/>
      <c r="J20" s="89"/>
    </row>
    <row r="21" spans="1:10" ht="28" customHeight="1"/>
    <row r="22" spans="1:10" ht="28" customHeight="1">
      <c r="E22" s="183"/>
    </row>
    <row r="23" spans="1:10" ht="28" customHeight="1">
      <c r="A23" s="179"/>
    </row>
    <row r="24" spans="1:10" ht="28" customHeight="1"/>
    <row r="25" spans="1:10" ht="28" customHeight="1"/>
    <row r="26" spans="1:10" ht="28" customHeight="1"/>
    <row r="27" spans="1:10" ht="28" customHeight="1"/>
    <row r="28" spans="1:10" ht="28" customHeight="1"/>
    <row r="29" spans="1:10" ht="28" customHeight="1"/>
    <row r="30" spans="1:10" ht="28" customHeight="1"/>
    <row r="31" spans="1:10" ht="28" customHeight="1"/>
    <row r="32" spans="1:10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  <row r="99" ht="28" customHeight="1"/>
  </sheetData>
  <mergeCells count="8">
    <mergeCell ref="B20:C20"/>
    <mergeCell ref="B2:C2"/>
    <mergeCell ref="B4:C4"/>
    <mergeCell ref="B18:C18"/>
    <mergeCell ref="B19:C19"/>
    <mergeCell ref="B16:C16"/>
    <mergeCell ref="B17:C17"/>
    <mergeCell ref="B3:C3"/>
  </mergeCells>
  <phoneticPr fontId="2"/>
  <printOptions horizontalCentered="1"/>
  <pageMargins left="0.78740157480314965" right="0.59055118110236227" top="0.98425196850393704" bottom="0.43307086614173229" header="0" footer="0.39370078740157483"/>
  <pageSetup paperSize="9" scale="96" orientation="landscape" r:id="rId1"/>
  <headerFooter alignWithMargins="0"/>
  <colBreaks count="1" manualBreakCount="1">
    <brk id="10" max="19" man="1"/>
  </colBreaks>
  <ignoredErrors>
    <ignoredError sqref="H1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98"/>
  <sheetViews>
    <sheetView showGridLines="0" view="pageBreakPreview" zoomScale="70" zoomScaleNormal="85" zoomScaleSheetLayoutView="70" zoomScalePageLayoutView="70" workbookViewId="0">
      <selection activeCell="H18" sqref="H18"/>
    </sheetView>
  </sheetViews>
  <sheetFormatPr defaultColWidth="9" defaultRowHeight="13"/>
  <cols>
    <col min="1" max="1" width="5" style="61" bestFit="1" customWidth="1"/>
    <col min="2" max="2" width="6.6328125" style="9" customWidth="1"/>
    <col min="3" max="3" width="25.6328125" style="9" customWidth="1"/>
    <col min="4" max="4" width="27.6328125" style="9" customWidth="1"/>
    <col min="5" max="5" width="10" style="9" customWidth="1"/>
    <col min="6" max="6" width="6.7265625" style="9" customWidth="1"/>
    <col min="7" max="7" width="13.6328125" style="9" customWidth="1"/>
    <col min="8" max="8" width="19.08984375" style="9" customWidth="1"/>
    <col min="9" max="9" width="11.7265625" style="9" customWidth="1"/>
    <col min="10" max="10" width="12.453125" style="9" bestFit="1" customWidth="1"/>
    <col min="11" max="11" width="22.08984375" style="9" customWidth="1"/>
    <col min="12" max="12" width="29.6328125" style="9" customWidth="1"/>
    <col min="13" max="13" width="10" style="9" customWidth="1"/>
    <col min="14" max="14" width="4.08984375" style="9" customWidth="1"/>
    <col min="15" max="15" width="6.7265625" style="9" customWidth="1"/>
    <col min="16" max="16" width="13.6328125" style="9" customWidth="1"/>
    <col min="17" max="17" width="19.08984375" style="9" customWidth="1"/>
    <col min="18" max="18" width="22" style="9" customWidth="1"/>
    <col min="19" max="19" width="6.6328125" style="9" customWidth="1"/>
    <col min="20" max="20" width="22.08984375" style="9" customWidth="1"/>
    <col min="21" max="21" width="29.6328125" style="9" customWidth="1"/>
    <col min="22" max="22" width="10" style="9" customWidth="1"/>
    <col min="23" max="23" width="4.08984375" style="9" customWidth="1"/>
    <col min="24" max="24" width="6.7265625" style="9" customWidth="1"/>
    <col min="25" max="25" width="13.6328125" style="9" customWidth="1"/>
    <col min="26" max="26" width="19.08984375" style="9" customWidth="1"/>
    <col min="27" max="27" width="22" style="9" customWidth="1"/>
    <col min="28" max="16384" width="9" style="9"/>
  </cols>
  <sheetData>
    <row r="1" spans="1:10" ht="28" customHeight="1">
      <c r="B1" s="53"/>
      <c r="I1" s="55"/>
      <c r="J1" s="116"/>
    </row>
    <row r="2" spans="1:10" ht="28" customHeight="1">
      <c r="A2" s="62" t="s">
        <v>12</v>
      </c>
      <c r="B2" s="246" t="s">
        <v>11</v>
      </c>
      <c r="C2" s="247"/>
      <c r="D2" s="63" t="s">
        <v>2</v>
      </c>
      <c r="E2" s="64" t="s">
        <v>51</v>
      </c>
      <c r="F2" s="65" t="s">
        <v>3</v>
      </c>
      <c r="G2" s="66" t="s">
        <v>4</v>
      </c>
      <c r="H2" s="66" t="s">
        <v>5</v>
      </c>
      <c r="I2" s="67" t="s">
        <v>13</v>
      </c>
      <c r="J2" s="68"/>
    </row>
    <row r="3" spans="1:10" ht="28" customHeight="1">
      <c r="A3" s="69" t="s">
        <v>229</v>
      </c>
      <c r="B3" s="258" t="s">
        <v>27</v>
      </c>
      <c r="C3" s="249"/>
      <c r="D3" s="92"/>
      <c r="E3" s="73"/>
      <c r="F3" s="28"/>
      <c r="G3" s="29"/>
      <c r="H3" s="29"/>
      <c r="I3" s="74"/>
      <c r="J3" s="75"/>
    </row>
    <row r="4" spans="1:10" ht="28" customHeight="1">
      <c r="A4" s="69" t="s">
        <v>230</v>
      </c>
      <c r="B4" s="70" t="s">
        <v>204</v>
      </c>
      <c r="C4" s="71"/>
      <c r="D4" s="129"/>
      <c r="E4" s="43">
        <v>36</v>
      </c>
      <c r="F4" s="103" t="s">
        <v>205</v>
      </c>
      <c r="G4" s="29"/>
      <c r="H4" s="29"/>
      <c r="I4" s="107"/>
      <c r="J4" s="75"/>
    </row>
    <row r="5" spans="1:10" ht="28" customHeight="1">
      <c r="A5" s="69" t="s">
        <v>231</v>
      </c>
      <c r="B5" s="70" t="s">
        <v>32</v>
      </c>
      <c r="C5" s="71"/>
      <c r="D5" s="129" t="s">
        <v>245</v>
      </c>
      <c r="E5" s="43">
        <v>288</v>
      </c>
      <c r="F5" s="103" t="s">
        <v>355</v>
      </c>
      <c r="G5" s="29"/>
      <c r="H5" s="29"/>
      <c r="I5" s="107"/>
      <c r="J5" s="75"/>
    </row>
    <row r="6" spans="1:10" ht="28" customHeight="1">
      <c r="A6" s="69" t="s">
        <v>232</v>
      </c>
      <c r="B6" s="79" t="s">
        <v>33</v>
      </c>
      <c r="C6" s="80"/>
      <c r="D6" s="130" t="s">
        <v>246</v>
      </c>
      <c r="E6" s="43">
        <v>156</v>
      </c>
      <c r="F6" s="28" t="s">
        <v>129</v>
      </c>
      <c r="G6" s="29"/>
      <c r="H6" s="29"/>
      <c r="I6" s="107"/>
      <c r="J6" s="75"/>
    </row>
    <row r="7" spans="1:10" ht="28" customHeight="1">
      <c r="A7" s="69" t="s">
        <v>233</v>
      </c>
      <c r="B7" s="79" t="s">
        <v>34</v>
      </c>
      <c r="C7" s="80"/>
      <c r="D7" s="130" t="s">
        <v>246</v>
      </c>
      <c r="E7" s="43">
        <v>156</v>
      </c>
      <c r="F7" s="28" t="s">
        <v>129</v>
      </c>
      <c r="G7" s="82"/>
      <c r="H7" s="29"/>
      <c r="I7" s="107"/>
      <c r="J7" s="75"/>
    </row>
    <row r="8" spans="1:10" ht="28" customHeight="1">
      <c r="A8" s="69" t="s">
        <v>234</v>
      </c>
      <c r="B8" s="79" t="s">
        <v>35</v>
      </c>
      <c r="C8" s="80"/>
      <c r="D8" s="130" t="s">
        <v>247</v>
      </c>
      <c r="E8" s="43">
        <v>18</v>
      </c>
      <c r="F8" s="28" t="s">
        <v>129</v>
      </c>
      <c r="G8" s="29"/>
      <c r="H8" s="29"/>
      <c r="I8" s="107"/>
      <c r="J8" s="75"/>
    </row>
    <row r="9" spans="1:10" ht="28" customHeight="1">
      <c r="A9" s="69" t="s">
        <v>235</v>
      </c>
      <c r="B9" s="79" t="s">
        <v>36</v>
      </c>
      <c r="C9" s="80"/>
      <c r="D9" s="130" t="s">
        <v>248</v>
      </c>
      <c r="E9" s="43">
        <v>1</v>
      </c>
      <c r="F9" s="28" t="s">
        <v>8</v>
      </c>
      <c r="G9" s="29"/>
      <c r="H9" s="29"/>
      <c r="I9" s="107"/>
      <c r="J9" s="75"/>
    </row>
    <row r="10" spans="1:10" ht="28" customHeight="1">
      <c r="A10" s="69" t="s">
        <v>236</v>
      </c>
      <c r="B10" s="79" t="s">
        <v>36</v>
      </c>
      <c r="C10" s="80"/>
      <c r="D10" s="130" t="s">
        <v>333</v>
      </c>
      <c r="E10" s="43">
        <v>1</v>
      </c>
      <c r="F10" s="28" t="s">
        <v>8</v>
      </c>
      <c r="G10" s="29"/>
      <c r="H10" s="29"/>
      <c r="I10" s="107"/>
      <c r="J10" s="75"/>
    </row>
    <row r="11" spans="1:10" ht="28" customHeight="1">
      <c r="A11" s="69" t="s">
        <v>237</v>
      </c>
      <c r="B11" s="79" t="s">
        <v>37</v>
      </c>
      <c r="C11" s="80"/>
      <c r="D11" s="130" t="s">
        <v>249</v>
      </c>
      <c r="E11" s="43">
        <v>1</v>
      </c>
      <c r="F11" s="28" t="s">
        <v>8</v>
      </c>
      <c r="G11" s="29"/>
      <c r="H11" s="29"/>
      <c r="I11" s="107"/>
      <c r="J11" s="75"/>
    </row>
    <row r="12" spans="1:10" ht="28" customHeight="1">
      <c r="A12" s="69"/>
      <c r="B12" s="70"/>
      <c r="C12" s="71"/>
      <c r="D12" s="77"/>
      <c r="E12" s="43"/>
      <c r="F12" s="28"/>
      <c r="G12" s="29"/>
      <c r="H12" s="29">
        <f>E12*G12</f>
        <v>0</v>
      </c>
      <c r="I12" s="108"/>
      <c r="J12" s="75"/>
    </row>
    <row r="13" spans="1:10" ht="28" customHeight="1">
      <c r="A13" s="69"/>
      <c r="B13" s="79"/>
      <c r="C13" s="80"/>
      <c r="D13" s="72"/>
      <c r="E13" s="43"/>
      <c r="F13" s="28"/>
      <c r="G13" s="29"/>
      <c r="H13" s="29">
        <f t="shared" ref="H13:H19" si="0">E13*G13</f>
        <v>0</v>
      </c>
      <c r="I13" s="85"/>
      <c r="J13" s="75"/>
    </row>
    <row r="14" spans="1:10" ht="28" customHeight="1">
      <c r="A14" s="69"/>
      <c r="B14" s="79"/>
      <c r="C14" s="80"/>
      <c r="D14" s="72"/>
      <c r="E14" s="43"/>
      <c r="F14" s="28"/>
      <c r="G14" s="29"/>
      <c r="H14" s="29">
        <f t="shared" si="0"/>
        <v>0</v>
      </c>
      <c r="I14" s="74"/>
      <c r="J14" s="75"/>
    </row>
    <row r="15" spans="1:10" ht="28" customHeight="1">
      <c r="A15" s="69"/>
      <c r="B15" s="79"/>
      <c r="C15" s="80"/>
      <c r="D15" s="81"/>
      <c r="E15" s="43"/>
      <c r="F15" s="28"/>
      <c r="G15" s="29"/>
      <c r="H15" s="29">
        <f t="shared" si="0"/>
        <v>0</v>
      </c>
      <c r="I15" s="74"/>
      <c r="J15" s="75"/>
    </row>
    <row r="16" spans="1:10" ht="28" customHeight="1">
      <c r="A16" s="69"/>
      <c r="B16" s="254"/>
      <c r="C16" s="255"/>
      <c r="D16" s="72"/>
      <c r="E16" s="73"/>
      <c r="F16" s="28"/>
      <c r="G16" s="29"/>
      <c r="H16" s="29">
        <f t="shared" si="0"/>
        <v>0</v>
      </c>
      <c r="I16" s="74"/>
      <c r="J16" s="75"/>
    </row>
    <row r="17" spans="1:10" ht="28" customHeight="1">
      <c r="A17" s="69"/>
      <c r="B17" s="256"/>
      <c r="C17" s="257"/>
      <c r="D17" s="81"/>
      <c r="E17" s="73"/>
      <c r="F17" s="28"/>
      <c r="G17" s="29"/>
      <c r="H17" s="29">
        <f t="shared" si="0"/>
        <v>0</v>
      </c>
      <c r="I17" s="74"/>
      <c r="J17" s="75"/>
    </row>
    <row r="18" spans="1:10" ht="28" customHeight="1">
      <c r="A18" s="69"/>
      <c r="B18" s="250" t="s">
        <v>6</v>
      </c>
      <c r="C18" s="251"/>
      <c r="D18" s="72"/>
      <c r="E18" s="86"/>
      <c r="F18" s="28"/>
      <c r="G18" s="29"/>
      <c r="H18" s="29">
        <f>SUM(H4:H17)</f>
        <v>0</v>
      </c>
      <c r="I18" s="74"/>
      <c r="J18" s="75"/>
    </row>
    <row r="19" spans="1:10" ht="28" customHeight="1">
      <c r="A19" s="205"/>
      <c r="B19" s="252" t="s">
        <v>0</v>
      </c>
      <c r="C19" s="253"/>
      <c r="D19" s="220"/>
      <c r="E19" s="222"/>
      <c r="F19" s="28"/>
      <c r="G19" s="209"/>
      <c r="H19" s="209">
        <f t="shared" si="0"/>
        <v>0</v>
      </c>
      <c r="I19" s="221"/>
      <c r="J19" s="75"/>
    </row>
    <row r="20" spans="1:10" ht="28" customHeight="1">
      <c r="A20" s="87"/>
      <c r="B20" s="244" t="s">
        <v>0</v>
      </c>
      <c r="C20" s="245"/>
      <c r="D20" s="48"/>
      <c r="E20" s="49"/>
      <c r="F20" s="199"/>
      <c r="G20" s="50"/>
      <c r="H20" s="50">
        <f t="shared" ref="H20" si="1">E20*G20</f>
        <v>0</v>
      </c>
      <c r="I20" s="88"/>
      <c r="J20" s="202"/>
    </row>
    <row r="21" spans="1:10" ht="28" customHeight="1"/>
    <row r="22" spans="1:10" ht="28" customHeight="1">
      <c r="E22" s="183"/>
    </row>
    <row r="23" spans="1:10" ht="28" customHeight="1">
      <c r="A23" s="179"/>
    </row>
    <row r="24" spans="1:10" ht="28" customHeight="1"/>
    <row r="25" spans="1:10" ht="28" customHeight="1"/>
    <row r="26" spans="1:10" ht="28" customHeight="1"/>
    <row r="27" spans="1:10" ht="28" customHeight="1"/>
    <row r="28" spans="1:10" ht="28" customHeight="1"/>
    <row r="29" spans="1:10" ht="28" customHeight="1"/>
    <row r="30" spans="1:10" ht="28" customHeight="1"/>
    <row r="31" spans="1:10" ht="28" customHeight="1"/>
    <row r="32" spans="1:10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</sheetData>
  <mergeCells count="7">
    <mergeCell ref="B20:C20"/>
    <mergeCell ref="B2:C2"/>
    <mergeCell ref="B18:C18"/>
    <mergeCell ref="B19:C19"/>
    <mergeCell ref="B16:C16"/>
    <mergeCell ref="B17:C17"/>
    <mergeCell ref="B3:C3"/>
  </mergeCells>
  <phoneticPr fontId="2"/>
  <printOptions horizontalCentered="1"/>
  <pageMargins left="0.78740157480314965" right="0.59055118110236227" top="0.98425196850393704" bottom="0.43307086614173229" header="0" footer="0.39370078740157483"/>
  <pageSetup paperSize="9" scale="96" orientation="landscape" r:id="rId1"/>
  <headerFooter alignWithMargins="0"/>
  <colBreaks count="1" manualBreakCount="1">
    <brk id="10" max="19" man="1"/>
  </colBreaks>
  <ignoredErrors>
    <ignoredError sqref="H1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8"/>
  <sheetViews>
    <sheetView showGridLines="0" view="pageBreakPreview" zoomScale="70" zoomScaleNormal="85" zoomScaleSheetLayoutView="70" zoomScalePageLayoutView="70" workbookViewId="0">
      <selection activeCell="H18" sqref="H18"/>
    </sheetView>
  </sheetViews>
  <sheetFormatPr defaultColWidth="9" defaultRowHeight="13"/>
  <cols>
    <col min="1" max="1" width="5" style="61" bestFit="1" customWidth="1"/>
    <col min="2" max="2" width="6.6328125" style="9" customWidth="1"/>
    <col min="3" max="3" width="25.6328125" style="9" customWidth="1"/>
    <col min="4" max="4" width="27.6328125" style="9" customWidth="1"/>
    <col min="5" max="5" width="10" style="9" customWidth="1"/>
    <col min="6" max="6" width="6.7265625" style="9" customWidth="1"/>
    <col min="7" max="7" width="13.6328125" style="9" customWidth="1"/>
    <col min="8" max="8" width="19.08984375" style="9" customWidth="1"/>
    <col min="9" max="9" width="11.7265625" style="9" customWidth="1"/>
    <col min="10" max="10" width="12.453125" style="9" bestFit="1" customWidth="1"/>
    <col min="11" max="11" width="22.08984375" style="9" customWidth="1"/>
    <col min="12" max="12" width="29.6328125" style="9" customWidth="1"/>
    <col min="13" max="13" width="10" style="9" customWidth="1"/>
    <col min="14" max="14" width="4.08984375" style="9" customWidth="1"/>
    <col min="15" max="15" width="6.7265625" style="9" customWidth="1"/>
    <col min="16" max="16" width="13.6328125" style="9" customWidth="1"/>
    <col min="17" max="17" width="19.08984375" style="9" customWidth="1"/>
    <col min="18" max="18" width="22" style="9" customWidth="1"/>
    <col min="19" max="19" width="6.6328125" style="9" customWidth="1"/>
    <col min="20" max="20" width="22.08984375" style="9" customWidth="1"/>
    <col min="21" max="21" width="29.6328125" style="9" customWidth="1"/>
    <col min="22" max="22" width="10" style="9" customWidth="1"/>
    <col min="23" max="23" width="4.08984375" style="9" customWidth="1"/>
    <col min="24" max="24" width="6.7265625" style="9" customWidth="1"/>
    <col min="25" max="25" width="13.6328125" style="9" customWidth="1"/>
    <col min="26" max="26" width="19.08984375" style="9" customWidth="1"/>
    <col min="27" max="27" width="22" style="9" customWidth="1"/>
    <col min="28" max="16384" width="9" style="9"/>
  </cols>
  <sheetData>
    <row r="1" spans="1:10" ht="28" customHeight="1">
      <c r="B1" s="53"/>
      <c r="I1" s="55"/>
      <c r="J1" s="116"/>
    </row>
    <row r="2" spans="1:10" ht="28" customHeight="1">
      <c r="A2" s="62" t="s">
        <v>12</v>
      </c>
      <c r="B2" s="246" t="s">
        <v>11</v>
      </c>
      <c r="C2" s="247"/>
      <c r="D2" s="63" t="s">
        <v>2</v>
      </c>
      <c r="E2" s="64" t="s">
        <v>51</v>
      </c>
      <c r="F2" s="65" t="s">
        <v>3</v>
      </c>
      <c r="G2" s="66" t="s">
        <v>4</v>
      </c>
      <c r="H2" s="66" t="s">
        <v>5</v>
      </c>
      <c r="I2" s="67" t="s">
        <v>53</v>
      </c>
      <c r="J2" s="68"/>
    </row>
    <row r="3" spans="1:10" ht="28" customHeight="1">
      <c r="A3" s="69" t="s">
        <v>132</v>
      </c>
      <c r="B3" s="248" t="s">
        <v>133</v>
      </c>
      <c r="C3" s="249"/>
      <c r="D3" s="72"/>
      <c r="E3" s="73"/>
      <c r="F3" s="28"/>
      <c r="G3" s="29"/>
      <c r="H3" s="29"/>
      <c r="I3" s="74"/>
      <c r="J3" s="75"/>
    </row>
    <row r="4" spans="1:10" ht="28" customHeight="1">
      <c r="A4" s="69" t="s">
        <v>54</v>
      </c>
      <c r="B4" s="248" t="s">
        <v>134</v>
      </c>
      <c r="C4" s="249"/>
      <c r="D4" s="72"/>
      <c r="E4" s="43">
        <v>1</v>
      </c>
      <c r="F4" s="28" t="s">
        <v>8</v>
      </c>
      <c r="G4" s="29"/>
      <c r="H4" s="29"/>
      <c r="I4" s="259" t="s">
        <v>318</v>
      </c>
      <c r="J4" s="260"/>
    </row>
    <row r="5" spans="1:10" ht="28" customHeight="1">
      <c r="A5" s="69" t="s">
        <v>136</v>
      </c>
      <c r="B5" s="70" t="s">
        <v>135</v>
      </c>
      <c r="C5" s="71"/>
      <c r="D5" s="72"/>
      <c r="E5" s="43">
        <v>1</v>
      </c>
      <c r="F5" s="28" t="s">
        <v>8</v>
      </c>
      <c r="G5" s="29"/>
      <c r="H5" s="29"/>
      <c r="I5" s="259" t="s">
        <v>318</v>
      </c>
      <c r="J5" s="260"/>
    </row>
    <row r="6" spans="1:10" ht="28" customHeight="1">
      <c r="A6" s="69" t="s">
        <v>101</v>
      </c>
      <c r="B6" s="79" t="s">
        <v>206</v>
      </c>
      <c r="C6" s="80"/>
      <c r="D6" s="81"/>
      <c r="E6" s="43">
        <v>1</v>
      </c>
      <c r="F6" s="28" t="s">
        <v>8</v>
      </c>
      <c r="G6" s="29"/>
      <c r="H6" s="29"/>
      <c r="I6" s="259" t="s">
        <v>318</v>
      </c>
      <c r="J6" s="260"/>
    </row>
    <row r="7" spans="1:10" ht="28" customHeight="1">
      <c r="A7" s="69"/>
      <c r="B7" s="79"/>
      <c r="C7" s="80"/>
      <c r="D7" s="81"/>
      <c r="E7" s="43"/>
      <c r="F7" s="28"/>
      <c r="G7" s="82"/>
      <c r="H7" s="29">
        <f t="shared" ref="H7:H19" si="0">E7*G7</f>
        <v>0</v>
      </c>
      <c r="I7" s="78"/>
      <c r="J7" s="75"/>
    </row>
    <row r="8" spans="1:10" ht="28" customHeight="1">
      <c r="A8" s="69"/>
      <c r="B8" s="79"/>
      <c r="C8" s="80"/>
      <c r="D8" s="81"/>
      <c r="E8" s="43"/>
      <c r="F8" s="28"/>
      <c r="G8" s="29"/>
      <c r="H8" s="29">
        <f t="shared" si="0"/>
        <v>0</v>
      </c>
      <c r="I8" s="78"/>
      <c r="J8" s="75"/>
    </row>
    <row r="9" spans="1:10" ht="28" customHeight="1">
      <c r="A9" s="69"/>
      <c r="B9" s="79"/>
      <c r="C9" s="80"/>
      <c r="D9" s="81"/>
      <c r="E9" s="43"/>
      <c r="F9" s="28"/>
      <c r="G9" s="29"/>
      <c r="H9" s="29">
        <f t="shared" si="0"/>
        <v>0</v>
      </c>
      <c r="I9" s="76"/>
      <c r="J9" s="75"/>
    </row>
    <row r="10" spans="1:10" ht="28" customHeight="1">
      <c r="A10" s="69"/>
      <c r="B10" s="79"/>
      <c r="C10" s="80"/>
      <c r="D10" s="81"/>
      <c r="E10" s="43"/>
      <c r="F10" s="28"/>
      <c r="G10" s="29"/>
      <c r="H10" s="29">
        <f t="shared" si="0"/>
        <v>0</v>
      </c>
      <c r="I10" s="83"/>
      <c r="J10" s="75"/>
    </row>
    <row r="11" spans="1:10" ht="28" customHeight="1">
      <c r="A11" s="69"/>
      <c r="B11" s="79"/>
      <c r="C11" s="80"/>
      <c r="D11" s="81"/>
      <c r="E11" s="43"/>
      <c r="F11" s="28"/>
      <c r="G11" s="29"/>
      <c r="H11" s="29">
        <f t="shared" si="0"/>
        <v>0</v>
      </c>
      <c r="I11" s="84"/>
      <c r="J11" s="75"/>
    </row>
    <row r="12" spans="1:10" ht="28" customHeight="1">
      <c r="A12" s="69"/>
      <c r="B12" s="70"/>
      <c r="C12" s="71"/>
      <c r="D12" s="77"/>
      <c r="E12" s="43"/>
      <c r="F12" s="28"/>
      <c r="G12" s="29"/>
      <c r="H12" s="29">
        <f t="shared" si="0"/>
        <v>0</v>
      </c>
      <c r="I12" s="78"/>
      <c r="J12" s="75"/>
    </row>
    <row r="13" spans="1:10" ht="28" customHeight="1">
      <c r="A13" s="69"/>
      <c r="B13" s="79"/>
      <c r="C13" s="80"/>
      <c r="D13" s="72"/>
      <c r="E13" s="43"/>
      <c r="F13" s="28"/>
      <c r="G13" s="29"/>
      <c r="H13" s="29">
        <f t="shared" si="0"/>
        <v>0</v>
      </c>
      <c r="I13" s="85"/>
      <c r="J13" s="75"/>
    </row>
    <row r="14" spans="1:10" ht="28" customHeight="1">
      <c r="A14" s="69"/>
      <c r="B14" s="79"/>
      <c r="C14" s="80"/>
      <c r="D14" s="72"/>
      <c r="E14" s="43"/>
      <c r="F14" s="28"/>
      <c r="G14" s="29"/>
      <c r="H14" s="29">
        <f t="shared" si="0"/>
        <v>0</v>
      </c>
      <c r="I14" s="74"/>
      <c r="J14" s="75"/>
    </row>
    <row r="15" spans="1:10" ht="28" customHeight="1">
      <c r="A15" s="69"/>
      <c r="B15" s="79"/>
      <c r="C15" s="80"/>
      <c r="D15" s="81"/>
      <c r="E15" s="43"/>
      <c r="F15" s="28"/>
      <c r="G15" s="29"/>
      <c r="H15" s="29">
        <f t="shared" si="0"/>
        <v>0</v>
      </c>
      <c r="I15" s="74"/>
      <c r="J15" s="75"/>
    </row>
    <row r="16" spans="1:10" ht="28" customHeight="1">
      <c r="A16" s="69"/>
      <c r="B16" s="254"/>
      <c r="C16" s="255"/>
      <c r="D16" s="72"/>
      <c r="E16" s="73"/>
      <c r="F16" s="28"/>
      <c r="G16" s="29"/>
      <c r="H16" s="29">
        <f t="shared" si="0"/>
        <v>0</v>
      </c>
      <c r="I16" s="74"/>
      <c r="J16" s="75"/>
    </row>
    <row r="17" spans="1:10" ht="28" customHeight="1">
      <c r="A17" s="69"/>
      <c r="B17" s="256"/>
      <c r="C17" s="257"/>
      <c r="D17" s="81"/>
      <c r="E17" s="73"/>
      <c r="F17" s="28"/>
      <c r="G17" s="29"/>
      <c r="H17" s="29">
        <f t="shared" si="0"/>
        <v>0</v>
      </c>
      <c r="I17" s="74"/>
      <c r="J17" s="75"/>
    </row>
    <row r="18" spans="1:10" ht="28" customHeight="1">
      <c r="A18" s="69"/>
      <c r="B18" s="250" t="s">
        <v>6</v>
      </c>
      <c r="C18" s="251"/>
      <c r="D18" s="72"/>
      <c r="E18" s="86"/>
      <c r="F18" s="28"/>
      <c r="G18" s="29"/>
      <c r="H18" s="29">
        <f>SUM(H4:H17)</f>
        <v>0</v>
      </c>
      <c r="I18" s="74"/>
      <c r="J18" s="75"/>
    </row>
    <row r="19" spans="1:10" ht="28" customHeight="1">
      <c r="A19" s="205"/>
      <c r="B19" s="252" t="s">
        <v>0</v>
      </c>
      <c r="C19" s="253"/>
      <c r="D19" s="220"/>
      <c r="E19" s="222"/>
      <c r="F19" s="215"/>
      <c r="G19" s="209"/>
      <c r="H19" s="209">
        <f t="shared" si="0"/>
        <v>0</v>
      </c>
      <c r="I19" s="203"/>
      <c r="J19" s="217"/>
    </row>
    <row r="20" spans="1:10" ht="28" customHeight="1">
      <c r="A20" s="87"/>
      <c r="B20" s="244" t="s">
        <v>0</v>
      </c>
      <c r="C20" s="245"/>
      <c r="D20" s="48"/>
      <c r="E20" s="49"/>
      <c r="F20" s="47"/>
      <c r="G20" s="50"/>
      <c r="H20" s="50">
        <f t="shared" ref="H20" si="1">E20*G20</f>
        <v>0</v>
      </c>
      <c r="I20" s="201"/>
      <c r="J20" s="89"/>
    </row>
    <row r="21" spans="1:10" ht="28" customHeight="1"/>
    <row r="22" spans="1:10" ht="28" customHeight="1">
      <c r="E22" s="183"/>
    </row>
    <row r="23" spans="1:10" ht="28" customHeight="1">
      <c r="A23" s="179"/>
    </row>
    <row r="24" spans="1:10" ht="28" customHeight="1"/>
    <row r="25" spans="1:10" ht="28" customHeight="1"/>
    <row r="26" spans="1:10" ht="28" customHeight="1"/>
    <row r="27" spans="1:10" ht="28" customHeight="1"/>
    <row r="28" spans="1:10" ht="28" customHeight="1"/>
    <row r="29" spans="1:10" ht="28" customHeight="1"/>
    <row r="30" spans="1:10" ht="28" customHeight="1"/>
    <row r="31" spans="1:10" ht="28" customHeight="1"/>
    <row r="32" spans="1:10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</sheetData>
  <mergeCells count="11">
    <mergeCell ref="I4:J4"/>
    <mergeCell ref="I5:J5"/>
    <mergeCell ref="I6:J6"/>
    <mergeCell ref="B2:C2"/>
    <mergeCell ref="B4:C4"/>
    <mergeCell ref="B3:C3"/>
    <mergeCell ref="B20:C20"/>
    <mergeCell ref="B18:C18"/>
    <mergeCell ref="B19:C19"/>
    <mergeCell ref="B16:C16"/>
    <mergeCell ref="B17:C17"/>
  </mergeCells>
  <phoneticPr fontId="2"/>
  <printOptions horizontalCentered="1"/>
  <pageMargins left="0.78740157480314965" right="0.59055118110236227" top="0.98425196850393704" bottom="0.43307086614173229" header="0" footer="0.39370078740157483"/>
  <pageSetup paperSize="9" scale="96" orientation="landscape" r:id="rId1"/>
  <headerFooter alignWithMargins="0"/>
  <colBreaks count="1" manualBreakCount="1">
    <brk id="10" max="19" man="1"/>
  </colBreaks>
  <ignoredErrors>
    <ignoredError sqref="H18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98"/>
  <sheetViews>
    <sheetView showGridLines="0" view="pageBreakPreview" zoomScale="80" zoomScaleNormal="85" zoomScaleSheetLayoutView="80" zoomScalePageLayoutView="70" workbookViewId="0">
      <selection activeCell="H19" sqref="H19"/>
    </sheetView>
  </sheetViews>
  <sheetFormatPr defaultColWidth="9" defaultRowHeight="13"/>
  <cols>
    <col min="1" max="1" width="5" style="61" bestFit="1" customWidth="1"/>
    <col min="2" max="2" width="6.6328125" style="9" customWidth="1"/>
    <col min="3" max="3" width="25.6328125" style="9" customWidth="1"/>
    <col min="4" max="4" width="27.6328125" style="9" customWidth="1"/>
    <col min="5" max="5" width="10" style="9" customWidth="1"/>
    <col min="6" max="6" width="6.7265625" style="9" customWidth="1"/>
    <col min="7" max="7" width="13.6328125" style="9" customWidth="1"/>
    <col min="8" max="8" width="19.08984375" style="9" customWidth="1"/>
    <col min="9" max="9" width="11.7265625" style="9" customWidth="1"/>
    <col min="10" max="10" width="11" style="9" customWidth="1"/>
    <col min="11" max="11" width="22.08984375" style="9" customWidth="1"/>
    <col min="12" max="12" width="29.6328125" style="9" customWidth="1"/>
    <col min="13" max="13" width="10" style="9" customWidth="1"/>
    <col min="14" max="14" width="4.08984375" style="9" customWidth="1"/>
    <col min="15" max="15" width="6.7265625" style="9" customWidth="1"/>
    <col min="16" max="16" width="13.6328125" style="9" customWidth="1"/>
    <col min="17" max="17" width="19.08984375" style="9" customWidth="1"/>
    <col min="18" max="18" width="22" style="9" customWidth="1"/>
    <col min="19" max="19" width="6.6328125" style="9" customWidth="1"/>
    <col min="20" max="20" width="22.08984375" style="9" customWidth="1"/>
    <col min="21" max="21" width="29.6328125" style="9" customWidth="1"/>
    <col min="22" max="22" width="10" style="9" customWidth="1"/>
    <col min="23" max="23" width="4.08984375" style="9" customWidth="1"/>
    <col min="24" max="24" width="6.7265625" style="9" customWidth="1"/>
    <col min="25" max="25" width="13.6328125" style="9" customWidth="1"/>
    <col min="26" max="26" width="19.08984375" style="9" customWidth="1"/>
    <col min="27" max="27" width="22" style="9" customWidth="1"/>
    <col min="28" max="16384" width="9" style="9"/>
  </cols>
  <sheetData>
    <row r="1" spans="1:10" ht="28" customHeight="1">
      <c r="B1" s="53"/>
      <c r="I1" s="55"/>
      <c r="J1" s="116"/>
    </row>
    <row r="2" spans="1:10" ht="28" customHeight="1">
      <c r="A2" s="62" t="s">
        <v>12</v>
      </c>
      <c r="B2" s="246" t="s">
        <v>11</v>
      </c>
      <c r="C2" s="247"/>
      <c r="D2" s="63" t="s">
        <v>2</v>
      </c>
      <c r="E2" s="64" t="s">
        <v>51</v>
      </c>
      <c r="F2" s="65" t="s">
        <v>3</v>
      </c>
      <c r="G2" s="66" t="s">
        <v>4</v>
      </c>
      <c r="H2" s="66" t="s">
        <v>5</v>
      </c>
      <c r="I2" s="67" t="s">
        <v>25</v>
      </c>
      <c r="J2" s="68"/>
    </row>
    <row r="3" spans="1:10" ht="28" customHeight="1">
      <c r="A3" s="69" t="s">
        <v>137</v>
      </c>
      <c r="B3" s="267" t="s">
        <v>341</v>
      </c>
      <c r="C3" s="268"/>
      <c r="D3" s="72"/>
      <c r="E3" s="73"/>
      <c r="F3" s="28"/>
      <c r="G3" s="29"/>
      <c r="H3" s="29"/>
      <c r="I3" s="74"/>
      <c r="J3" s="75"/>
    </row>
    <row r="4" spans="1:10" ht="28" customHeight="1">
      <c r="A4" s="69" t="s">
        <v>138</v>
      </c>
      <c r="B4" s="248" t="s">
        <v>46</v>
      </c>
      <c r="C4" s="249"/>
      <c r="D4" s="72"/>
      <c r="E4" s="43">
        <v>1</v>
      </c>
      <c r="F4" s="28" t="s">
        <v>8</v>
      </c>
      <c r="G4" s="29"/>
      <c r="H4" s="29"/>
      <c r="I4" s="261" t="s">
        <v>212</v>
      </c>
      <c r="J4" s="262"/>
    </row>
    <row r="5" spans="1:10" ht="28" customHeight="1">
      <c r="A5" s="69" t="s">
        <v>139</v>
      </c>
      <c r="B5" s="79" t="s">
        <v>75</v>
      </c>
      <c r="C5" s="71"/>
      <c r="D5" s="72"/>
      <c r="E5" s="43">
        <v>1</v>
      </c>
      <c r="F5" s="28" t="s">
        <v>8</v>
      </c>
      <c r="G5" s="29"/>
      <c r="H5" s="29"/>
      <c r="I5" s="263" t="s">
        <v>213</v>
      </c>
      <c r="J5" s="264"/>
    </row>
    <row r="6" spans="1:10" ht="28" customHeight="1">
      <c r="A6" s="69" t="s">
        <v>140</v>
      </c>
      <c r="B6" s="79" t="s">
        <v>103</v>
      </c>
      <c r="C6" s="80"/>
      <c r="D6" s="77"/>
      <c r="E6" s="43">
        <v>1</v>
      </c>
      <c r="F6" s="28" t="s">
        <v>8</v>
      </c>
      <c r="G6" s="29"/>
      <c r="H6" s="29"/>
      <c r="I6" s="123"/>
      <c r="J6" s="124"/>
    </row>
    <row r="7" spans="1:10" ht="28" customHeight="1">
      <c r="A7" s="69" t="s">
        <v>141</v>
      </c>
      <c r="B7" s="79" t="s">
        <v>242</v>
      </c>
      <c r="C7" s="80"/>
      <c r="D7" s="81"/>
      <c r="E7" s="43">
        <v>1</v>
      </c>
      <c r="F7" s="28" t="s">
        <v>8</v>
      </c>
      <c r="G7" s="29"/>
      <c r="H7" s="29"/>
      <c r="I7" s="263" t="s">
        <v>214</v>
      </c>
      <c r="J7" s="264"/>
    </row>
    <row r="8" spans="1:10" ht="28" customHeight="1">
      <c r="A8" s="69" t="s">
        <v>142</v>
      </c>
      <c r="B8" s="79" t="s">
        <v>38</v>
      </c>
      <c r="C8" s="80"/>
      <c r="D8" s="81"/>
      <c r="E8" s="43">
        <v>1</v>
      </c>
      <c r="F8" s="28" t="s">
        <v>8</v>
      </c>
      <c r="G8" s="82"/>
      <c r="H8" s="29"/>
      <c r="I8" s="78"/>
      <c r="J8" s="75"/>
    </row>
    <row r="9" spans="1:10" ht="28" customHeight="1">
      <c r="A9" s="69" t="s">
        <v>143</v>
      </c>
      <c r="B9" s="79" t="s">
        <v>39</v>
      </c>
      <c r="C9" s="80"/>
      <c r="D9" s="81"/>
      <c r="E9" s="43">
        <v>1</v>
      </c>
      <c r="F9" s="28" t="s">
        <v>8</v>
      </c>
      <c r="G9" s="29"/>
      <c r="H9" s="29"/>
      <c r="I9" s="76"/>
      <c r="J9" s="75"/>
    </row>
    <row r="10" spans="1:10" ht="28" customHeight="1">
      <c r="A10" s="69" t="s">
        <v>144</v>
      </c>
      <c r="B10" s="91" t="s">
        <v>40</v>
      </c>
      <c r="C10" s="80"/>
      <c r="D10" s="81"/>
      <c r="E10" s="43">
        <v>1</v>
      </c>
      <c r="F10" s="28" t="s">
        <v>8</v>
      </c>
      <c r="G10" s="29"/>
      <c r="H10" s="29"/>
      <c r="I10" s="83"/>
      <c r="J10" s="75"/>
    </row>
    <row r="11" spans="1:10" ht="28" customHeight="1">
      <c r="A11" s="69" t="s">
        <v>145</v>
      </c>
      <c r="B11" s="91" t="s">
        <v>243</v>
      </c>
      <c r="C11" s="80"/>
      <c r="D11" s="81"/>
      <c r="E11" s="43">
        <v>1</v>
      </c>
      <c r="F11" s="28" t="s">
        <v>8</v>
      </c>
      <c r="G11" s="29"/>
      <c r="H11" s="29"/>
      <c r="I11" s="84"/>
      <c r="J11" s="75"/>
    </row>
    <row r="12" spans="1:10" ht="28" customHeight="1">
      <c r="A12" s="69" t="s">
        <v>146</v>
      </c>
      <c r="B12" s="79" t="s">
        <v>41</v>
      </c>
      <c r="C12" s="80"/>
      <c r="D12" s="72"/>
      <c r="E12" s="43">
        <v>1</v>
      </c>
      <c r="F12" s="28" t="s">
        <v>8</v>
      </c>
      <c r="G12" s="29"/>
      <c r="H12" s="29"/>
      <c r="I12" s="85"/>
      <c r="J12" s="75"/>
    </row>
    <row r="13" spans="1:10" ht="28" customHeight="1">
      <c r="A13" s="69" t="s">
        <v>147</v>
      </c>
      <c r="B13" s="96" t="s">
        <v>42</v>
      </c>
      <c r="C13" s="80"/>
      <c r="D13" s="72"/>
      <c r="E13" s="43">
        <v>1</v>
      </c>
      <c r="F13" s="28" t="s">
        <v>8</v>
      </c>
      <c r="G13" s="29"/>
      <c r="H13" s="29"/>
      <c r="I13" s="74"/>
      <c r="J13" s="75"/>
    </row>
    <row r="14" spans="1:10" ht="28" customHeight="1">
      <c r="A14" s="69" t="s">
        <v>148</v>
      </c>
      <c r="B14" s="70" t="s">
        <v>43</v>
      </c>
      <c r="C14" s="80"/>
      <c r="D14" s="81"/>
      <c r="E14" s="43">
        <v>1</v>
      </c>
      <c r="F14" s="28" t="s">
        <v>8</v>
      </c>
      <c r="G14" s="29"/>
      <c r="H14" s="29"/>
      <c r="I14" s="74"/>
      <c r="J14" s="75"/>
    </row>
    <row r="15" spans="1:10" ht="28" customHeight="1">
      <c r="A15" s="69" t="s">
        <v>149</v>
      </c>
      <c r="B15" s="70" t="s">
        <v>44</v>
      </c>
      <c r="C15" s="71"/>
      <c r="D15" s="72"/>
      <c r="E15" s="43">
        <v>1</v>
      </c>
      <c r="F15" s="28" t="s">
        <v>8</v>
      </c>
      <c r="G15" s="29"/>
      <c r="H15" s="29"/>
      <c r="I15" s="74"/>
      <c r="J15" s="75"/>
    </row>
    <row r="16" spans="1:10" ht="28" customHeight="1">
      <c r="A16" s="69" t="s">
        <v>150</v>
      </c>
      <c r="B16" s="70" t="s">
        <v>45</v>
      </c>
      <c r="C16" s="71"/>
      <c r="D16" s="81"/>
      <c r="E16" s="43">
        <v>1</v>
      </c>
      <c r="F16" s="28" t="s">
        <v>8</v>
      </c>
      <c r="G16" s="29"/>
      <c r="H16" s="29"/>
      <c r="I16" s="74"/>
      <c r="J16" s="75"/>
    </row>
    <row r="17" spans="1:10" ht="28" customHeight="1">
      <c r="A17" s="154" t="s">
        <v>151</v>
      </c>
      <c r="B17" s="155" t="s">
        <v>351</v>
      </c>
      <c r="C17" s="150"/>
      <c r="D17" s="72"/>
      <c r="E17" s="43">
        <v>1</v>
      </c>
      <c r="F17" s="28" t="s">
        <v>8</v>
      </c>
      <c r="G17" s="29"/>
      <c r="H17" s="29"/>
      <c r="I17" s="74"/>
      <c r="J17" s="75"/>
    </row>
    <row r="18" spans="1:10" ht="28" customHeight="1">
      <c r="A18" s="69"/>
      <c r="B18" s="105"/>
      <c r="C18" s="104"/>
      <c r="D18" s="81"/>
      <c r="E18" s="43"/>
      <c r="F18" s="28"/>
      <c r="G18" s="29"/>
      <c r="H18" s="29"/>
      <c r="I18" s="78"/>
      <c r="J18" s="75"/>
    </row>
    <row r="19" spans="1:10" ht="28" customHeight="1">
      <c r="A19" s="69"/>
      <c r="B19" s="269" t="s">
        <v>6</v>
      </c>
      <c r="C19" s="270"/>
      <c r="D19" s="25"/>
      <c r="E19" s="43"/>
      <c r="F19" s="215"/>
      <c r="G19" s="209"/>
      <c r="H19" s="209">
        <f>SUM(H4:H18)</f>
        <v>0</v>
      </c>
      <c r="I19" s="221"/>
      <c r="J19" s="217"/>
    </row>
    <row r="20" spans="1:10" ht="28" customHeight="1">
      <c r="A20" s="87"/>
      <c r="B20" s="265"/>
      <c r="C20" s="266"/>
      <c r="D20" s="197"/>
      <c r="E20" s="198"/>
      <c r="F20" s="47"/>
      <c r="G20" s="50"/>
      <c r="H20" s="50">
        <f>SUM(H5:H19)</f>
        <v>0</v>
      </c>
      <c r="I20" s="88"/>
      <c r="J20" s="89"/>
    </row>
    <row r="21" spans="1:10" ht="28" customHeight="1"/>
    <row r="22" spans="1:10" ht="28" customHeight="1">
      <c r="E22" s="183"/>
    </row>
    <row r="23" spans="1:10" ht="28" customHeight="1">
      <c r="A23" s="179"/>
    </row>
    <row r="24" spans="1:10" ht="28" customHeight="1"/>
    <row r="25" spans="1:10" ht="28" customHeight="1"/>
    <row r="26" spans="1:10" ht="28" customHeight="1"/>
    <row r="27" spans="1:10" ht="28" customHeight="1"/>
    <row r="28" spans="1:10" ht="28" customHeight="1"/>
    <row r="29" spans="1:10" ht="28" customHeight="1"/>
    <row r="30" spans="1:10" ht="28" customHeight="1"/>
    <row r="31" spans="1:10" ht="28" customHeight="1"/>
    <row r="32" spans="1:10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</sheetData>
  <mergeCells count="8">
    <mergeCell ref="I4:J4"/>
    <mergeCell ref="I5:J5"/>
    <mergeCell ref="I7:J7"/>
    <mergeCell ref="B20:C20"/>
    <mergeCell ref="B2:C2"/>
    <mergeCell ref="B4:C4"/>
    <mergeCell ref="B3:C3"/>
    <mergeCell ref="B19:C19"/>
  </mergeCells>
  <phoneticPr fontId="2"/>
  <printOptions horizontalCentered="1"/>
  <pageMargins left="0.78740157480314965" right="0.59055118110236227" top="0.98425196850393704" bottom="0.43307086614173229" header="0" footer="0.39370078740157483"/>
  <pageSetup paperSize="9" scale="96" orientation="landscape" r:id="rId1"/>
  <headerFooter alignWithMargins="0"/>
  <colBreaks count="1" manualBreakCount="1">
    <brk id="10" max="1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99"/>
  <sheetViews>
    <sheetView showGridLines="0" view="pageBreakPreview" zoomScale="80" zoomScaleNormal="85" zoomScaleSheetLayoutView="80" zoomScalePageLayoutView="70" workbookViewId="0">
      <selection activeCell="F10" sqref="F10"/>
    </sheetView>
  </sheetViews>
  <sheetFormatPr defaultColWidth="9" defaultRowHeight="13"/>
  <cols>
    <col min="1" max="1" width="6.6328125" style="61" customWidth="1"/>
    <col min="2" max="2" width="6.6328125" style="9" customWidth="1"/>
    <col min="3" max="3" width="38.90625" style="9" bestFit="1" customWidth="1"/>
    <col min="4" max="4" width="27.6328125" style="9" customWidth="1"/>
    <col min="5" max="5" width="10" style="9" customWidth="1"/>
    <col min="6" max="6" width="6.7265625" style="9" customWidth="1"/>
    <col min="7" max="7" width="13.6328125" style="9" customWidth="1"/>
    <col min="8" max="8" width="19.08984375" style="9" customWidth="1"/>
    <col min="9" max="9" width="10.7265625" style="9" customWidth="1"/>
    <col min="10" max="10" width="10.90625" style="9" customWidth="1"/>
    <col min="11" max="11" width="22.08984375" style="9" customWidth="1"/>
    <col min="12" max="12" width="29.6328125" style="9" customWidth="1"/>
    <col min="13" max="13" width="10" style="9" customWidth="1"/>
    <col min="14" max="14" width="4.08984375" style="9" customWidth="1"/>
    <col min="15" max="15" width="6.7265625" style="9" customWidth="1"/>
    <col min="16" max="16" width="13.6328125" style="9" customWidth="1"/>
    <col min="17" max="17" width="19.08984375" style="9" customWidth="1"/>
    <col min="18" max="18" width="22" style="9" customWidth="1"/>
    <col min="19" max="19" width="6.6328125" style="9" customWidth="1"/>
    <col min="20" max="20" width="22.08984375" style="9" customWidth="1"/>
    <col min="21" max="21" width="29.6328125" style="9" customWidth="1"/>
    <col min="22" max="22" width="10" style="9" customWidth="1"/>
    <col min="23" max="23" width="4.08984375" style="9" customWidth="1"/>
    <col min="24" max="24" width="6.7265625" style="9" customWidth="1"/>
    <col min="25" max="25" width="13.6328125" style="9" customWidth="1"/>
    <col min="26" max="26" width="19.08984375" style="9" customWidth="1"/>
    <col min="27" max="27" width="22" style="9" customWidth="1"/>
    <col min="28" max="16384" width="9" style="9"/>
  </cols>
  <sheetData>
    <row r="1" spans="1:10" ht="28" customHeight="1">
      <c r="B1" s="53"/>
      <c r="I1" s="55"/>
      <c r="J1" s="116"/>
    </row>
    <row r="2" spans="1:10" ht="28" customHeight="1">
      <c r="A2" s="62" t="s">
        <v>12</v>
      </c>
      <c r="B2" s="246" t="s">
        <v>11</v>
      </c>
      <c r="C2" s="247"/>
      <c r="D2" s="63" t="s">
        <v>2</v>
      </c>
      <c r="E2" s="64" t="s">
        <v>51</v>
      </c>
      <c r="F2" s="65" t="s">
        <v>3</v>
      </c>
      <c r="G2" s="66" t="s">
        <v>4</v>
      </c>
      <c r="H2" s="66" t="s">
        <v>5</v>
      </c>
      <c r="I2" s="67" t="s">
        <v>25</v>
      </c>
      <c r="J2" s="68"/>
    </row>
    <row r="3" spans="1:10" ht="28" customHeight="1">
      <c r="A3" s="69" t="s">
        <v>138</v>
      </c>
      <c r="B3" s="248" t="s">
        <v>46</v>
      </c>
      <c r="C3" s="249"/>
      <c r="D3" s="131"/>
      <c r="E3" s="73"/>
      <c r="F3" s="28"/>
      <c r="G3" s="29"/>
      <c r="H3" s="29"/>
      <c r="I3" s="74"/>
      <c r="J3" s="75"/>
    </row>
    <row r="4" spans="1:10" ht="28" customHeight="1">
      <c r="A4" s="69" t="s">
        <v>152</v>
      </c>
      <c r="B4" s="275" t="s">
        <v>258</v>
      </c>
      <c r="C4" s="276"/>
      <c r="D4" s="131"/>
      <c r="E4" s="43"/>
      <c r="F4" s="28"/>
      <c r="G4" s="29"/>
      <c r="H4" s="29"/>
      <c r="I4" s="271" t="s">
        <v>336</v>
      </c>
      <c r="J4" s="272"/>
    </row>
    <row r="5" spans="1:10" ht="28" customHeight="1">
      <c r="A5" s="69"/>
      <c r="B5" s="127"/>
      <c r="C5" s="224" t="s">
        <v>361</v>
      </c>
      <c r="D5" s="129" t="s">
        <v>366</v>
      </c>
      <c r="E5" s="43">
        <v>1</v>
      </c>
      <c r="F5" s="28" t="s">
        <v>356</v>
      </c>
      <c r="G5" s="29"/>
      <c r="H5" s="29">
        <f t="shared" ref="H5:H19" si="0">E5*G5</f>
        <v>0</v>
      </c>
      <c r="I5" s="30"/>
      <c r="J5" s="75"/>
    </row>
    <row r="6" spans="1:10" ht="28" customHeight="1">
      <c r="A6" s="69"/>
      <c r="B6" s="223"/>
      <c r="C6" s="224" t="s">
        <v>367</v>
      </c>
      <c r="D6" s="129" t="s">
        <v>364</v>
      </c>
      <c r="E6" s="43">
        <v>4</v>
      </c>
      <c r="F6" s="28" t="s">
        <v>47</v>
      </c>
      <c r="G6" s="29"/>
      <c r="H6" s="29"/>
      <c r="I6" s="30"/>
      <c r="J6" s="75"/>
    </row>
    <row r="7" spans="1:10" ht="28" customHeight="1">
      <c r="A7" s="69"/>
      <c r="B7" s="127"/>
      <c r="C7" s="224" t="s">
        <v>368</v>
      </c>
      <c r="D7" s="129" t="s">
        <v>369</v>
      </c>
      <c r="E7" s="43">
        <v>6</v>
      </c>
      <c r="F7" s="28" t="s">
        <v>47</v>
      </c>
      <c r="G7" s="29"/>
      <c r="H7" s="29">
        <f t="shared" si="0"/>
        <v>0</v>
      </c>
      <c r="I7" s="30"/>
      <c r="J7" s="75"/>
    </row>
    <row r="8" spans="1:10" ht="28" customHeight="1">
      <c r="A8" s="69"/>
      <c r="B8" s="132"/>
      <c r="C8" s="133" t="s">
        <v>239</v>
      </c>
      <c r="D8" s="129"/>
      <c r="E8" s="43"/>
      <c r="F8" s="28"/>
      <c r="G8" s="29"/>
      <c r="H8" s="29">
        <f t="shared" si="0"/>
        <v>0</v>
      </c>
      <c r="I8" s="109"/>
      <c r="J8" s="75"/>
    </row>
    <row r="9" spans="1:10" ht="28" customHeight="1">
      <c r="A9" s="69"/>
      <c r="B9" s="132"/>
      <c r="C9" s="133" t="s">
        <v>49</v>
      </c>
      <c r="D9" s="129" t="s">
        <v>260</v>
      </c>
      <c r="E9" s="43">
        <v>3</v>
      </c>
      <c r="F9" s="28" t="s">
        <v>47</v>
      </c>
      <c r="G9" s="82"/>
      <c r="H9" s="29">
        <f t="shared" si="0"/>
        <v>0</v>
      </c>
      <c r="I9" s="30"/>
      <c r="J9" s="75"/>
    </row>
    <row r="10" spans="1:10" ht="28" customHeight="1">
      <c r="A10" s="69"/>
      <c r="B10" s="132"/>
      <c r="C10" s="134" t="s">
        <v>50</v>
      </c>
      <c r="D10" s="129" t="s">
        <v>261</v>
      </c>
      <c r="E10" s="43">
        <v>3</v>
      </c>
      <c r="F10" s="28" t="s">
        <v>47</v>
      </c>
      <c r="G10" s="29"/>
      <c r="H10" s="29">
        <f t="shared" si="0"/>
        <v>0</v>
      </c>
      <c r="I10" s="30"/>
      <c r="J10" s="75"/>
    </row>
    <row r="11" spans="1:10" ht="28" customHeight="1">
      <c r="A11" s="69"/>
      <c r="B11" s="132"/>
      <c r="C11" s="134" t="s">
        <v>50</v>
      </c>
      <c r="D11" s="129" t="s">
        <v>262</v>
      </c>
      <c r="E11" s="43">
        <v>3</v>
      </c>
      <c r="F11" s="28" t="s">
        <v>47</v>
      </c>
      <c r="G11" s="29"/>
      <c r="H11" s="29">
        <f t="shared" si="0"/>
        <v>0</v>
      </c>
      <c r="I11" s="30"/>
      <c r="J11" s="75"/>
    </row>
    <row r="12" spans="1:10" ht="28" customHeight="1">
      <c r="A12" s="69"/>
      <c r="B12" s="132"/>
      <c r="C12" s="134" t="s">
        <v>50</v>
      </c>
      <c r="D12" s="129" t="s">
        <v>263</v>
      </c>
      <c r="E12" s="43">
        <v>3</v>
      </c>
      <c r="F12" s="28" t="s">
        <v>47</v>
      </c>
      <c r="G12" s="29"/>
      <c r="H12" s="29">
        <f t="shared" si="0"/>
        <v>0</v>
      </c>
      <c r="I12" s="30"/>
      <c r="J12" s="75"/>
    </row>
    <row r="13" spans="1:10" ht="28" customHeight="1">
      <c r="A13" s="69"/>
      <c r="B13" s="132"/>
      <c r="C13" s="134" t="s">
        <v>50</v>
      </c>
      <c r="D13" s="129" t="s">
        <v>264</v>
      </c>
      <c r="E13" s="43">
        <v>3</v>
      </c>
      <c r="F13" s="28" t="s">
        <v>47</v>
      </c>
      <c r="G13" s="29"/>
      <c r="H13" s="29">
        <f t="shared" si="0"/>
        <v>0</v>
      </c>
      <c r="I13" s="30"/>
      <c r="J13" s="75"/>
    </row>
    <row r="14" spans="1:10" ht="28" customHeight="1">
      <c r="A14" s="69"/>
      <c r="B14" s="132"/>
      <c r="C14" s="133" t="s">
        <v>48</v>
      </c>
      <c r="D14" s="129" t="s">
        <v>265</v>
      </c>
      <c r="E14" s="43">
        <v>3</v>
      </c>
      <c r="F14" s="28" t="s">
        <v>47</v>
      </c>
      <c r="G14" s="29"/>
      <c r="H14" s="29">
        <f t="shared" si="0"/>
        <v>0</v>
      </c>
      <c r="I14" s="30"/>
      <c r="J14" s="75"/>
    </row>
    <row r="15" spans="1:10" ht="28" customHeight="1">
      <c r="A15" s="69"/>
      <c r="B15" s="132"/>
      <c r="C15" s="133" t="s">
        <v>50</v>
      </c>
      <c r="D15" s="129" t="s">
        <v>266</v>
      </c>
      <c r="E15" s="43">
        <v>3</v>
      </c>
      <c r="F15" s="28" t="s">
        <v>47</v>
      </c>
      <c r="G15" s="29"/>
      <c r="H15" s="29">
        <f t="shared" si="0"/>
        <v>0</v>
      </c>
      <c r="I15" s="30"/>
      <c r="J15" s="75"/>
    </row>
    <row r="16" spans="1:10" ht="28" customHeight="1">
      <c r="A16" s="69"/>
      <c r="B16" s="132"/>
      <c r="C16" s="133" t="s">
        <v>50</v>
      </c>
      <c r="D16" s="129" t="s">
        <v>267</v>
      </c>
      <c r="E16" s="43">
        <v>3</v>
      </c>
      <c r="F16" s="28" t="s">
        <v>47</v>
      </c>
      <c r="G16" s="29"/>
      <c r="H16" s="29">
        <f t="shared" si="0"/>
        <v>0</v>
      </c>
      <c r="I16" s="30"/>
      <c r="J16" s="75"/>
    </row>
    <row r="17" spans="1:10" ht="28" customHeight="1">
      <c r="A17" s="69"/>
      <c r="B17" s="135"/>
      <c r="C17" s="133" t="s">
        <v>50</v>
      </c>
      <c r="D17" s="129" t="s">
        <v>268</v>
      </c>
      <c r="E17" s="43">
        <v>3</v>
      </c>
      <c r="F17" s="28" t="s">
        <v>47</v>
      </c>
      <c r="G17" s="29"/>
      <c r="H17" s="29">
        <f t="shared" si="0"/>
        <v>0</v>
      </c>
      <c r="I17" s="30"/>
      <c r="J17" s="75"/>
    </row>
    <row r="18" spans="1:10" ht="28" customHeight="1">
      <c r="A18" s="69"/>
      <c r="B18" s="136"/>
      <c r="C18" s="133" t="s">
        <v>50</v>
      </c>
      <c r="D18" s="129" t="s">
        <v>269</v>
      </c>
      <c r="E18" s="43">
        <v>3</v>
      </c>
      <c r="F18" s="28" t="s">
        <v>47</v>
      </c>
      <c r="G18" s="29"/>
      <c r="H18" s="29">
        <f t="shared" si="0"/>
        <v>0</v>
      </c>
      <c r="I18" s="30"/>
      <c r="J18" s="75"/>
    </row>
    <row r="19" spans="1:10" ht="28" customHeight="1">
      <c r="A19" s="69"/>
      <c r="B19" s="135"/>
      <c r="C19" s="133" t="s">
        <v>240</v>
      </c>
      <c r="D19" s="137" t="s">
        <v>270</v>
      </c>
      <c r="E19" s="43">
        <v>30</v>
      </c>
      <c r="F19" s="28" t="s">
        <v>47</v>
      </c>
      <c r="G19" s="29"/>
      <c r="H19" s="29">
        <f t="shared" si="0"/>
        <v>0</v>
      </c>
      <c r="I19" s="30"/>
      <c r="J19" s="75"/>
    </row>
    <row r="20" spans="1:10" ht="28" customHeight="1">
      <c r="A20" s="205"/>
      <c r="B20" s="277" t="s">
        <v>153</v>
      </c>
      <c r="C20" s="278"/>
      <c r="D20" s="220"/>
      <c r="E20" s="222"/>
      <c r="F20" s="215"/>
      <c r="G20" s="29"/>
      <c r="H20" s="29">
        <f>SUM(H5:H19)</f>
        <v>0</v>
      </c>
      <c r="I20" s="203"/>
      <c r="J20" s="75"/>
    </row>
    <row r="21" spans="1:10" ht="28" customHeight="1">
      <c r="A21" s="87"/>
      <c r="B21" s="273"/>
      <c r="C21" s="274"/>
      <c r="D21" s="48"/>
      <c r="E21" s="49"/>
      <c r="F21" s="47"/>
      <c r="G21" s="200"/>
      <c r="H21" s="200">
        <f>SUM(H7:H20)</f>
        <v>0</v>
      </c>
      <c r="I21" s="201"/>
      <c r="J21" s="202"/>
    </row>
    <row r="22" spans="1:10" ht="28" customHeight="1"/>
    <row r="23" spans="1:10" ht="28" customHeight="1">
      <c r="E23" s="183"/>
    </row>
    <row r="24" spans="1:10" ht="28" customHeight="1">
      <c r="A24" s="179"/>
    </row>
    <row r="25" spans="1:10" ht="28" customHeight="1"/>
    <row r="26" spans="1:10" ht="28" customHeight="1"/>
    <row r="27" spans="1:10" ht="28" customHeight="1"/>
    <row r="28" spans="1:10" ht="28" customHeight="1"/>
    <row r="29" spans="1:10" ht="28" customHeight="1"/>
    <row r="30" spans="1:10" ht="28" customHeight="1"/>
    <row r="31" spans="1:10" ht="28" customHeight="1"/>
    <row r="32" spans="1:10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  <row r="99" ht="28" customHeight="1"/>
  </sheetData>
  <mergeCells count="6">
    <mergeCell ref="I4:J4"/>
    <mergeCell ref="B21:C21"/>
    <mergeCell ref="B2:C2"/>
    <mergeCell ref="B4:C4"/>
    <mergeCell ref="B20:C20"/>
    <mergeCell ref="B3:C3"/>
  </mergeCells>
  <phoneticPr fontId="2"/>
  <printOptions horizontalCentered="1"/>
  <pageMargins left="0.78740157480314965" right="0.59055118110236227" top="0.98425196850393704" bottom="0.43307086614173229" header="0" footer="0.39370078740157483"/>
  <pageSetup paperSize="9" scale="89" orientation="landscape" r:id="rId1"/>
  <headerFooter alignWithMargins="0"/>
  <colBreaks count="1" manualBreakCount="1">
    <brk id="10" max="19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98"/>
  <sheetViews>
    <sheetView showGridLines="0" view="pageBreakPreview" zoomScale="70" zoomScaleNormal="85" zoomScaleSheetLayoutView="70" zoomScalePageLayoutView="70" workbookViewId="0">
      <selection activeCell="H24" sqref="H24"/>
    </sheetView>
  </sheetViews>
  <sheetFormatPr defaultColWidth="9" defaultRowHeight="13"/>
  <cols>
    <col min="1" max="1" width="6.6328125" style="61" customWidth="1"/>
    <col min="2" max="2" width="6.6328125" style="9" customWidth="1"/>
    <col min="3" max="3" width="25.6328125" style="9" customWidth="1"/>
    <col min="4" max="4" width="27.6328125" style="9" customWidth="1"/>
    <col min="5" max="5" width="10" style="9" customWidth="1"/>
    <col min="6" max="6" width="6.7265625" style="9" customWidth="1"/>
    <col min="7" max="7" width="13.6328125" style="9" customWidth="1"/>
    <col min="8" max="8" width="19.08984375" style="9" customWidth="1"/>
    <col min="9" max="9" width="10.7265625" style="9" customWidth="1"/>
    <col min="10" max="10" width="10.90625" style="9" customWidth="1"/>
    <col min="11" max="11" width="22.08984375" style="9" customWidth="1"/>
    <col min="12" max="12" width="29.6328125" style="9" customWidth="1"/>
    <col min="13" max="13" width="10" style="9" customWidth="1"/>
    <col min="14" max="14" width="4.08984375" style="9" customWidth="1"/>
    <col min="15" max="15" width="6.7265625" style="9" customWidth="1"/>
    <col min="16" max="16" width="13.6328125" style="9" customWidth="1"/>
    <col min="17" max="17" width="19.08984375" style="9" customWidth="1"/>
    <col min="18" max="18" width="22" style="9" customWidth="1"/>
    <col min="19" max="19" width="6.6328125" style="9" customWidth="1"/>
    <col min="20" max="20" width="22.08984375" style="9" customWidth="1"/>
    <col min="21" max="21" width="29.6328125" style="9" customWidth="1"/>
    <col min="22" max="22" width="10" style="9" customWidth="1"/>
    <col min="23" max="23" width="4.08984375" style="9" customWidth="1"/>
    <col min="24" max="24" width="6.7265625" style="9" customWidth="1"/>
    <col min="25" max="25" width="13.6328125" style="9" customWidth="1"/>
    <col min="26" max="26" width="19.08984375" style="9" customWidth="1"/>
    <col min="27" max="27" width="22" style="9" customWidth="1"/>
    <col min="28" max="16384" width="9" style="9"/>
  </cols>
  <sheetData>
    <row r="1" spans="1:10" ht="28" customHeight="1">
      <c r="B1" s="53"/>
      <c r="I1" s="55"/>
      <c r="J1" s="116"/>
    </row>
    <row r="2" spans="1:10" ht="28" customHeight="1">
      <c r="A2" s="62" t="s">
        <v>12</v>
      </c>
      <c r="B2" s="246" t="s">
        <v>11</v>
      </c>
      <c r="C2" s="247"/>
      <c r="D2" s="63" t="s">
        <v>2</v>
      </c>
      <c r="E2" s="64" t="s">
        <v>51</v>
      </c>
      <c r="F2" s="65" t="s">
        <v>3</v>
      </c>
      <c r="G2" s="66" t="s">
        <v>4</v>
      </c>
      <c r="H2" s="66" t="s">
        <v>5</v>
      </c>
      <c r="I2" s="67" t="s">
        <v>53</v>
      </c>
      <c r="J2" s="68"/>
    </row>
    <row r="3" spans="1:10" ht="28" customHeight="1">
      <c r="A3" s="69" t="s">
        <v>138</v>
      </c>
      <c r="B3" s="248" t="s">
        <v>46</v>
      </c>
      <c r="C3" s="249"/>
      <c r="D3" s="131"/>
      <c r="E3" s="73"/>
      <c r="F3" s="28"/>
      <c r="G3" s="29"/>
      <c r="H3" s="29"/>
      <c r="I3" s="74"/>
      <c r="J3" s="75"/>
    </row>
    <row r="4" spans="1:10" ht="28" customHeight="1">
      <c r="A4" s="69" t="s">
        <v>154</v>
      </c>
      <c r="B4" s="280" t="s">
        <v>271</v>
      </c>
      <c r="C4" s="276"/>
      <c r="D4" s="129" t="s">
        <v>55</v>
      </c>
      <c r="E4" s="43">
        <v>1</v>
      </c>
      <c r="F4" s="28" t="s">
        <v>8</v>
      </c>
      <c r="G4" s="29"/>
      <c r="H4" s="29"/>
      <c r="I4" s="271"/>
      <c r="J4" s="272"/>
    </row>
    <row r="5" spans="1:10" ht="28" customHeight="1">
      <c r="A5" s="69"/>
      <c r="B5" s="127"/>
      <c r="C5" s="128"/>
      <c r="D5" s="129"/>
      <c r="E5" s="43"/>
      <c r="F5" s="28"/>
      <c r="G5" s="29"/>
      <c r="H5" s="29">
        <f t="shared" ref="H5:H19" si="0">E5*G5</f>
        <v>0</v>
      </c>
      <c r="I5" s="109"/>
      <c r="J5" s="75"/>
    </row>
    <row r="6" spans="1:10" ht="28" customHeight="1">
      <c r="A6" s="69"/>
      <c r="B6" s="127"/>
      <c r="C6" s="128" t="s">
        <v>159</v>
      </c>
      <c r="D6" s="129"/>
      <c r="E6" s="43"/>
      <c r="F6" s="28"/>
      <c r="G6" s="29"/>
      <c r="H6" s="29">
        <f>SUM(H4:H5)</f>
        <v>0</v>
      </c>
      <c r="I6" s="108"/>
      <c r="J6" s="75"/>
    </row>
    <row r="7" spans="1:10" ht="28" customHeight="1">
      <c r="A7" s="69"/>
      <c r="B7" s="132"/>
      <c r="C7" s="133"/>
      <c r="D7" s="129"/>
      <c r="E7" s="43"/>
      <c r="F7" s="28"/>
      <c r="G7" s="29"/>
      <c r="H7" s="29">
        <f t="shared" si="0"/>
        <v>0</v>
      </c>
      <c r="I7" s="109"/>
      <c r="J7" s="75"/>
    </row>
    <row r="8" spans="1:10" ht="28" customHeight="1">
      <c r="A8" s="69" t="s">
        <v>155</v>
      </c>
      <c r="B8" s="284" t="s">
        <v>272</v>
      </c>
      <c r="C8" s="285"/>
      <c r="D8" s="129" t="s">
        <v>56</v>
      </c>
      <c r="E8" s="43">
        <v>1</v>
      </c>
      <c r="F8" s="28" t="s">
        <v>8</v>
      </c>
      <c r="G8" s="82"/>
      <c r="H8" s="29"/>
      <c r="I8" s="271"/>
      <c r="J8" s="279"/>
    </row>
    <row r="9" spans="1:10" ht="28" customHeight="1">
      <c r="A9" s="69"/>
      <c r="B9" s="132"/>
      <c r="C9" s="134"/>
      <c r="D9" s="129"/>
      <c r="E9" s="43"/>
      <c r="F9" s="28"/>
      <c r="G9" s="29"/>
      <c r="H9" s="29">
        <f t="shared" si="0"/>
        <v>0</v>
      </c>
      <c r="I9" s="78"/>
      <c r="J9" s="75"/>
    </row>
    <row r="10" spans="1:10" ht="28" customHeight="1">
      <c r="A10" s="69"/>
      <c r="B10" s="132"/>
      <c r="C10" s="134" t="s">
        <v>160</v>
      </c>
      <c r="D10" s="129"/>
      <c r="E10" s="43"/>
      <c r="F10" s="28"/>
      <c r="G10" s="29"/>
      <c r="H10" s="29">
        <f>SUM(H8:H9)</f>
        <v>0</v>
      </c>
      <c r="I10" s="76"/>
      <c r="J10" s="75"/>
    </row>
    <row r="11" spans="1:10" ht="28" customHeight="1">
      <c r="A11" s="69"/>
      <c r="B11" s="132"/>
      <c r="C11" s="134"/>
      <c r="D11" s="129"/>
      <c r="E11" s="43"/>
      <c r="F11" s="28"/>
      <c r="G11" s="29"/>
      <c r="H11" s="29">
        <f t="shared" si="0"/>
        <v>0</v>
      </c>
      <c r="I11" s="83"/>
      <c r="J11" s="75"/>
    </row>
    <row r="12" spans="1:10" ht="28" customHeight="1">
      <c r="A12" s="69"/>
      <c r="B12" s="132"/>
      <c r="C12" s="134"/>
      <c r="D12" s="129"/>
      <c r="E12" s="43"/>
      <c r="F12" s="28"/>
      <c r="G12" s="29"/>
      <c r="H12" s="29">
        <f t="shared" si="0"/>
        <v>0</v>
      </c>
      <c r="I12" s="84"/>
      <c r="J12" s="75"/>
    </row>
    <row r="13" spans="1:10" ht="28" customHeight="1">
      <c r="A13" s="69"/>
      <c r="B13" s="132"/>
      <c r="C13" s="133"/>
      <c r="D13" s="129"/>
      <c r="E13" s="43"/>
      <c r="F13" s="28"/>
      <c r="G13" s="29"/>
      <c r="H13" s="29">
        <f t="shared" si="0"/>
        <v>0</v>
      </c>
      <c r="I13" s="85"/>
      <c r="J13" s="75"/>
    </row>
    <row r="14" spans="1:10" ht="28" customHeight="1">
      <c r="A14" s="69"/>
      <c r="B14" s="132"/>
      <c r="C14" s="133"/>
      <c r="D14" s="129"/>
      <c r="E14" s="43"/>
      <c r="F14" s="28"/>
      <c r="G14" s="29"/>
      <c r="H14" s="29">
        <f t="shared" si="0"/>
        <v>0</v>
      </c>
      <c r="I14" s="74"/>
      <c r="J14" s="75"/>
    </row>
    <row r="15" spans="1:10" ht="28" customHeight="1">
      <c r="A15" s="69"/>
      <c r="B15" s="132"/>
      <c r="C15" s="133"/>
      <c r="D15" s="129"/>
      <c r="E15" s="43"/>
      <c r="F15" s="28"/>
      <c r="G15" s="29"/>
      <c r="H15" s="29">
        <f t="shared" si="0"/>
        <v>0</v>
      </c>
      <c r="I15" s="74"/>
      <c r="J15" s="75"/>
    </row>
    <row r="16" spans="1:10" ht="28" customHeight="1">
      <c r="A16" s="69"/>
      <c r="B16" s="135"/>
      <c r="C16" s="133"/>
      <c r="D16" s="129"/>
      <c r="E16" s="43"/>
      <c r="F16" s="28"/>
      <c r="G16" s="29"/>
      <c r="H16" s="29">
        <f t="shared" si="0"/>
        <v>0</v>
      </c>
      <c r="I16" s="74"/>
      <c r="J16" s="75"/>
    </row>
    <row r="17" spans="1:10" ht="28" customHeight="1">
      <c r="A17" s="69"/>
      <c r="B17" s="136"/>
      <c r="C17" s="133"/>
      <c r="D17" s="129"/>
      <c r="E17" s="43"/>
      <c r="F17" s="28"/>
      <c r="G17" s="29"/>
      <c r="H17" s="29">
        <f t="shared" si="0"/>
        <v>0</v>
      </c>
      <c r="I17" s="74"/>
      <c r="J17" s="75"/>
    </row>
    <row r="18" spans="1:10" ht="28" customHeight="1">
      <c r="A18" s="69"/>
      <c r="B18" s="281"/>
      <c r="C18" s="282"/>
      <c r="D18" s="131"/>
      <c r="E18" s="86"/>
      <c r="F18" s="28"/>
      <c r="G18" s="29"/>
      <c r="H18" s="29">
        <f t="shared" si="0"/>
        <v>0</v>
      </c>
      <c r="I18" s="74"/>
      <c r="J18" s="75"/>
    </row>
    <row r="19" spans="1:10" ht="28" customHeight="1">
      <c r="A19" s="205"/>
      <c r="B19" s="283"/>
      <c r="C19" s="253"/>
      <c r="D19" s="25"/>
      <c r="E19" s="222"/>
      <c r="F19" s="215"/>
      <c r="G19" s="209"/>
      <c r="H19" s="209">
        <f t="shared" si="0"/>
        <v>0</v>
      </c>
      <c r="I19" s="203"/>
      <c r="J19" s="75"/>
    </row>
    <row r="20" spans="1:10" ht="28" customHeight="1">
      <c r="A20" s="87"/>
      <c r="B20" s="244"/>
      <c r="C20" s="245"/>
      <c r="D20" s="197"/>
      <c r="E20" s="49"/>
      <c r="F20" s="47"/>
      <c r="G20" s="50"/>
      <c r="H20" s="50">
        <f t="shared" ref="H20" si="1">E20*G20</f>
        <v>0</v>
      </c>
      <c r="I20" s="201"/>
      <c r="J20" s="202"/>
    </row>
    <row r="21" spans="1:10" ht="28" customHeight="1"/>
    <row r="22" spans="1:10" ht="28" customHeight="1">
      <c r="E22" s="183"/>
    </row>
    <row r="23" spans="1:10" ht="28" customHeight="1">
      <c r="A23" s="179"/>
    </row>
    <row r="24" spans="1:10" ht="28" customHeight="1"/>
    <row r="25" spans="1:10" ht="28" customHeight="1"/>
    <row r="26" spans="1:10" ht="28" customHeight="1"/>
    <row r="27" spans="1:10" ht="28" customHeight="1"/>
    <row r="28" spans="1:10" ht="28" customHeight="1"/>
    <row r="29" spans="1:10" ht="28" customHeight="1"/>
    <row r="30" spans="1:10" ht="28" customHeight="1"/>
    <row r="31" spans="1:10" ht="28" customHeight="1"/>
    <row r="32" spans="1:10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</sheetData>
  <mergeCells count="9">
    <mergeCell ref="B20:C20"/>
    <mergeCell ref="B19:C19"/>
    <mergeCell ref="B3:C3"/>
    <mergeCell ref="B8:C8"/>
    <mergeCell ref="I4:J4"/>
    <mergeCell ref="I8:J8"/>
    <mergeCell ref="B2:C2"/>
    <mergeCell ref="B4:C4"/>
    <mergeCell ref="B18:C18"/>
  </mergeCells>
  <phoneticPr fontId="2"/>
  <printOptions horizontalCentered="1"/>
  <pageMargins left="0.78740157480314965" right="0.59055118110236227" top="0.98425196850393704" bottom="0.43307086614173229" header="0" footer="0.39370078740157483"/>
  <pageSetup paperSize="9" scale="96" orientation="landscape" r:id="rId1"/>
  <headerFooter alignWithMargins="0"/>
  <colBreaks count="1" manualBreakCount="1">
    <brk id="10" max="19" man="1"/>
  </colBreaks>
  <ignoredErrors>
    <ignoredError sqref="H6 H10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99"/>
  <sheetViews>
    <sheetView showGridLines="0" view="pageBreakPreview" topLeftCell="A7" zoomScale="70" zoomScaleNormal="85" zoomScaleSheetLayoutView="70" zoomScalePageLayoutView="70" workbookViewId="0">
      <selection activeCell="E7" sqref="E7"/>
    </sheetView>
  </sheetViews>
  <sheetFormatPr defaultColWidth="9" defaultRowHeight="13"/>
  <cols>
    <col min="1" max="1" width="6.6328125" style="61" customWidth="1"/>
    <col min="2" max="2" width="6.6328125" style="9" customWidth="1"/>
    <col min="3" max="3" width="39.36328125" style="9" bestFit="1" customWidth="1"/>
    <col min="4" max="4" width="27.6328125" style="9" customWidth="1"/>
    <col min="5" max="5" width="10" style="9" customWidth="1"/>
    <col min="6" max="6" width="6.7265625" style="9" customWidth="1"/>
    <col min="7" max="7" width="13.6328125" style="9" customWidth="1"/>
    <col min="8" max="8" width="19.08984375" style="9" customWidth="1"/>
    <col min="9" max="9" width="10.7265625" style="9" customWidth="1"/>
    <col min="10" max="10" width="10.90625" style="9" customWidth="1"/>
    <col min="11" max="11" width="22.08984375" style="9" customWidth="1"/>
    <col min="12" max="12" width="29.6328125" style="9" customWidth="1"/>
    <col min="13" max="13" width="10" style="9" customWidth="1"/>
    <col min="14" max="14" width="4.08984375" style="9" customWidth="1"/>
    <col min="15" max="15" width="6.7265625" style="9" customWidth="1"/>
    <col min="16" max="16" width="13.6328125" style="9" customWidth="1"/>
    <col min="17" max="17" width="19.08984375" style="9" customWidth="1"/>
    <col min="18" max="18" width="22" style="9" customWidth="1"/>
    <col min="19" max="19" width="6.6328125" style="9" customWidth="1"/>
    <col min="20" max="20" width="22.08984375" style="9" customWidth="1"/>
    <col min="21" max="21" width="29.6328125" style="9" customWidth="1"/>
    <col min="22" max="22" width="10" style="9" customWidth="1"/>
    <col min="23" max="23" width="4.08984375" style="9" customWidth="1"/>
    <col min="24" max="24" width="6.7265625" style="9" customWidth="1"/>
    <col min="25" max="25" width="13.6328125" style="9" customWidth="1"/>
    <col min="26" max="26" width="19.08984375" style="9" customWidth="1"/>
    <col min="27" max="27" width="22" style="9" customWidth="1"/>
    <col min="28" max="16384" width="9" style="9"/>
  </cols>
  <sheetData>
    <row r="1" spans="1:10" ht="28" customHeight="1">
      <c r="B1" s="53"/>
      <c r="I1" s="55"/>
      <c r="J1" s="116"/>
    </row>
    <row r="2" spans="1:10" ht="28" customHeight="1">
      <c r="A2" s="62" t="s">
        <v>12</v>
      </c>
      <c r="B2" s="246" t="s">
        <v>11</v>
      </c>
      <c r="C2" s="247"/>
      <c r="D2" s="63" t="s">
        <v>2</v>
      </c>
      <c r="E2" s="64" t="s">
        <v>51</v>
      </c>
      <c r="F2" s="65" t="s">
        <v>3</v>
      </c>
      <c r="G2" s="66" t="s">
        <v>4</v>
      </c>
      <c r="H2" s="66" t="s">
        <v>5</v>
      </c>
      <c r="I2" s="67" t="s">
        <v>53</v>
      </c>
      <c r="J2" s="68"/>
    </row>
    <row r="3" spans="1:10" ht="28" customHeight="1">
      <c r="A3" s="69" t="s">
        <v>138</v>
      </c>
      <c r="B3" s="248" t="s">
        <v>46</v>
      </c>
      <c r="C3" s="249"/>
      <c r="D3" s="131"/>
      <c r="E3" s="73"/>
      <c r="F3" s="28"/>
      <c r="G3" s="29"/>
      <c r="H3" s="29"/>
      <c r="I3" s="74"/>
      <c r="J3" s="75"/>
    </row>
    <row r="4" spans="1:10" ht="28" customHeight="1">
      <c r="A4" s="69" t="s">
        <v>156</v>
      </c>
      <c r="B4" s="275" t="s">
        <v>273</v>
      </c>
      <c r="C4" s="276"/>
      <c r="D4" s="131"/>
      <c r="E4" s="43"/>
      <c r="F4" s="28"/>
      <c r="G4" s="29"/>
      <c r="H4" s="29"/>
      <c r="I4" s="271"/>
      <c r="J4" s="272"/>
    </row>
    <row r="5" spans="1:10" ht="28" customHeight="1">
      <c r="A5" s="69"/>
      <c r="B5" s="223"/>
      <c r="C5" s="224" t="s">
        <v>361</v>
      </c>
      <c r="D5" s="129" t="s">
        <v>259</v>
      </c>
      <c r="E5" s="43">
        <v>1</v>
      </c>
      <c r="F5" s="28" t="s">
        <v>356</v>
      </c>
      <c r="G5" s="29"/>
      <c r="H5" s="29">
        <f t="shared" ref="H5:H19" si="0">E5*G5</f>
        <v>0</v>
      </c>
      <c r="I5" s="30"/>
      <c r="J5" s="75"/>
    </row>
    <row r="6" spans="1:10" ht="28" customHeight="1">
      <c r="A6" s="69"/>
      <c r="B6" s="223"/>
      <c r="C6" s="224" t="s">
        <v>367</v>
      </c>
      <c r="D6" s="129" t="s">
        <v>364</v>
      </c>
      <c r="E6" s="43">
        <v>2</v>
      </c>
      <c r="F6" s="28" t="s">
        <v>47</v>
      </c>
      <c r="G6" s="29"/>
      <c r="H6" s="29">
        <f t="shared" si="0"/>
        <v>0</v>
      </c>
      <c r="I6" s="30"/>
      <c r="J6" s="75"/>
    </row>
    <row r="7" spans="1:10" ht="28" customHeight="1">
      <c r="A7" s="69"/>
      <c r="B7" s="223"/>
      <c r="C7" s="224" t="s">
        <v>363</v>
      </c>
      <c r="D7" s="129" t="s">
        <v>370</v>
      </c>
      <c r="E7" s="43">
        <v>6</v>
      </c>
      <c r="F7" s="28" t="s">
        <v>47</v>
      </c>
      <c r="G7" s="29"/>
      <c r="H7" s="29"/>
      <c r="I7" s="30"/>
      <c r="J7" s="75"/>
    </row>
    <row r="8" spans="1:10" ht="28" customHeight="1">
      <c r="A8" s="69"/>
      <c r="B8" s="132"/>
      <c r="C8" s="225" t="s">
        <v>239</v>
      </c>
      <c r="D8" s="129"/>
      <c r="E8" s="43"/>
      <c r="F8" s="28"/>
      <c r="G8" s="29"/>
      <c r="H8" s="29">
        <f t="shared" si="0"/>
        <v>0</v>
      </c>
      <c r="I8" s="109"/>
      <c r="J8" s="75"/>
    </row>
    <row r="9" spans="1:10" ht="28" customHeight="1">
      <c r="A9" s="69"/>
      <c r="B9" s="132"/>
      <c r="C9" s="225" t="s">
        <v>49</v>
      </c>
      <c r="D9" s="129" t="s">
        <v>260</v>
      </c>
      <c r="E9" s="43">
        <v>3</v>
      </c>
      <c r="F9" s="28" t="s">
        <v>47</v>
      </c>
      <c r="G9" s="82"/>
      <c r="H9" s="29">
        <f t="shared" si="0"/>
        <v>0</v>
      </c>
      <c r="I9" s="30"/>
      <c r="J9" s="75"/>
    </row>
    <row r="10" spans="1:10" ht="28" customHeight="1">
      <c r="A10" s="69"/>
      <c r="B10" s="132"/>
      <c r="C10" s="134" t="s">
        <v>57</v>
      </c>
      <c r="D10" s="129" t="s">
        <v>261</v>
      </c>
      <c r="E10" s="43">
        <v>3</v>
      </c>
      <c r="F10" s="28" t="s">
        <v>47</v>
      </c>
      <c r="G10" s="29"/>
      <c r="H10" s="29">
        <f t="shared" si="0"/>
        <v>0</v>
      </c>
      <c r="I10" s="30"/>
      <c r="J10" s="75"/>
    </row>
    <row r="11" spans="1:10" ht="28" customHeight="1">
      <c r="A11" s="69"/>
      <c r="B11" s="132"/>
      <c r="C11" s="134" t="s">
        <v>57</v>
      </c>
      <c r="D11" s="129" t="s">
        <v>262</v>
      </c>
      <c r="E11" s="43">
        <v>3</v>
      </c>
      <c r="F11" s="28" t="s">
        <v>47</v>
      </c>
      <c r="G11" s="29"/>
      <c r="H11" s="29">
        <f t="shared" si="0"/>
        <v>0</v>
      </c>
      <c r="I11" s="30"/>
      <c r="J11" s="75"/>
    </row>
    <row r="12" spans="1:10" ht="28" customHeight="1">
      <c r="A12" s="69"/>
      <c r="B12" s="132"/>
      <c r="C12" s="134" t="s">
        <v>57</v>
      </c>
      <c r="D12" s="129" t="s">
        <v>263</v>
      </c>
      <c r="E12" s="43">
        <v>3</v>
      </c>
      <c r="F12" s="28" t="s">
        <v>47</v>
      </c>
      <c r="G12" s="29"/>
      <c r="H12" s="29">
        <f t="shared" si="0"/>
        <v>0</v>
      </c>
      <c r="I12" s="30"/>
      <c r="J12" s="75"/>
    </row>
    <row r="13" spans="1:10" ht="28" customHeight="1">
      <c r="A13" s="69"/>
      <c r="B13" s="132"/>
      <c r="C13" s="134" t="s">
        <v>57</v>
      </c>
      <c r="D13" s="129" t="s">
        <v>264</v>
      </c>
      <c r="E13" s="43">
        <v>3</v>
      </c>
      <c r="F13" s="28" t="s">
        <v>47</v>
      </c>
      <c r="G13" s="29"/>
      <c r="H13" s="29">
        <f t="shared" si="0"/>
        <v>0</v>
      </c>
      <c r="I13" s="30"/>
      <c r="J13" s="75"/>
    </row>
    <row r="14" spans="1:10" ht="28" customHeight="1">
      <c r="A14" s="69"/>
      <c r="B14" s="132"/>
      <c r="C14" s="133" t="s">
        <v>48</v>
      </c>
      <c r="D14" s="129" t="s">
        <v>265</v>
      </c>
      <c r="E14" s="43">
        <v>3</v>
      </c>
      <c r="F14" s="28" t="s">
        <v>47</v>
      </c>
      <c r="G14" s="29"/>
      <c r="H14" s="29">
        <f t="shared" si="0"/>
        <v>0</v>
      </c>
      <c r="I14" s="30"/>
      <c r="J14" s="75"/>
    </row>
    <row r="15" spans="1:10" ht="28" customHeight="1">
      <c r="A15" s="69"/>
      <c r="B15" s="132"/>
      <c r="C15" s="133" t="s">
        <v>57</v>
      </c>
      <c r="D15" s="129" t="s">
        <v>266</v>
      </c>
      <c r="E15" s="43">
        <v>3</v>
      </c>
      <c r="F15" s="28" t="s">
        <v>47</v>
      </c>
      <c r="G15" s="29"/>
      <c r="H15" s="29">
        <f t="shared" si="0"/>
        <v>0</v>
      </c>
      <c r="I15" s="30"/>
      <c r="J15" s="75"/>
    </row>
    <row r="16" spans="1:10" ht="28" customHeight="1">
      <c r="A16" s="69"/>
      <c r="B16" s="132"/>
      <c r="C16" s="133" t="s">
        <v>57</v>
      </c>
      <c r="D16" s="129" t="s">
        <v>267</v>
      </c>
      <c r="E16" s="43">
        <v>3</v>
      </c>
      <c r="F16" s="28" t="s">
        <v>47</v>
      </c>
      <c r="G16" s="29"/>
      <c r="H16" s="29">
        <f t="shared" si="0"/>
        <v>0</v>
      </c>
      <c r="I16" s="30"/>
      <c r="J16" s="75"/>
    </row>
    <row r="17" spans="1:10" ht="28" customHeight="1">
      <c r="A17" s="69"/>
      <c r="B17" s="135"/>
      <c r="C17" s="133" t="s">
        <v>57</v>
      </c>
      <c r="D17" s="129" t="s">
        <v>268</v>
      </c>
      <c r="E17" s="43">
        <v>3</v>
      </c>
      <c r="F17" s="28" t="s">
        <v>47</v>
      </c>
      <c r="G17" s="29"/>
      <c r="H17" s="29">
        <f t="shared" si="0"/>
        <v>0</v>
      </c>
      <c r="I17" s="30"/>
      <c r="J17" s="75"/>
    </row>
    <row r="18" spans="1:10" ht="28" customHeight="1">
      <c r="A18" s="69"/>
      <c r="B18" s="136"/>
      <c r="C18" s="133" t="s">
        <v>57</v>
      </c>
      <c r="D18" s="129" t="s">
        <v>269</v>
      </c>
      <c r="E18" s="43">
        <v>3</v>
      </c>
      <c r="F18" s="28" t="s">
        <v>47</v>
      </c>
      <c r="G18" s="29"/>
      <c r="H18" s="29">
        <f t="shared" si="0"/>
        <v>0</v>
      </c>
      <c r="I18" s="30"/>
      <c r="J18" s="75"/>
    </row>
    <row r="19" spans="1:10" ht="28" customHeight="1">
      <c r="A19" s="69"/>
      <c r="B19" s="135"/>
      <c r="C19" s="133" t="s">
        <v>240</v>
      </c>
      <c r="D19" s="137" t="s">
        <v>270</v>
      </c>
      <c r="E19" s="43">
        <v>30</v>
      </c>
      <c r="F19" s="28" t="s">
        <v>47</v>
      </c>
      <c r="G19" s="29"/>
      <c r="H19" s="29">
        <f t="shared" si="0"/>
        <v>0</v>
      </c>
      <c r="I19" s="30"/>
      <c r="J19" s="75"/>
    </row>
    <row r="20" spans="1:10" ht="28" customHeight="1">
      <c r="A20" s="205"/>
      <c r="B20" s="277" t="s">
        <v>158</v>
      </c>
      <c r="C20" s="278"/>
      <c r="D20" s="220"/>
      <c r="E20" s="43"/>
      <c r="F20" s="215"/>
      <c r="G20" s="29"/>
      <c r="H20" s="209">
        <f>SUM(H5:H19)</f>
        <v>0</v>
      </c>
      <c r="I20" s="221"/>
      <c r="J20" s="75"/>
    </row>
    <row r="21" spans="1:10" ht="28" customHeight="1">
      <c r="A21" s="87"/>
      <c r="B21" s="273"/>
      <c r="C21" s="274"/>
      <c r="D21" s="48"/>
      <c r="E21" s="198"/>
      <c r="F21" s="47"/>
      <c r="G21" s="200"/>
      <c r="H21" s="50">
        <f>SUM(H6:H20)</f>
        <v>0</v>
      </c>
      <c r="I21" s="88"/>
      <c r="J21" s="202"/>
    </row>
    <row r="22" spans="1:10" ht="28" customHeight="1"/>
    <row r="23" spans="1:10" ht="28" customHeight="1">
      <c r="E23" s="183"/>
    </row>
    <row r="24" spans="1:10" ht="28" customHeight="1">
      <c r="A24" s="179"/>
    </row>
    <row r="25" spans="1:10" ht="28" customHeight="1"/>
    <row r="26" spans="1:10" ht="28" customHeight="1"/>
    <row r="27" spans="1:10" ht="28" customHeight="1"/>
    <row r="28" spans="1:10" ht="28" customHeight="1"/>
    <row r="29" spans="1:10" ht="28" customHeight="1"/>
    <row r="30" spans="1:10" ht="28" customHeight="1"/>
    <row r="31" spans="1:10" ht="28" customHeight="1"/>
    <row r="32" spans="1:10" ht="28" customHeight="1"/>
    <row r="33" ht="28" customHeight="1"/>
    <row r="34" ht="28" customHeight="1"/>
    <row r="35" ht="28" customHeight="1"/>
    <row r="36" ht="28" customHeight="1"/>
    <row r="37" ht="28" customHeight="1"/>
    <row r="38" ht="28" customHeight="1"/>
    <row r="39" ht="28" customHeight="1"/>
    <row r="40" ht="28" customHeight="1"/>
    <row r="41" ht="28" customHeight="1"/>
    <row r="42" ht="28" customHeight="1"/>
    <row r="43" ht="28" customHeight="1"/>
    <row r="44" ht="28" customHeight="1"/>
    <row r="45" ht="28" customHeight="1"/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  <row r="99" ht="28" customHeight="1"/>
  </sheetData>
  <mergeCells count="6">
    <mergeCell ref="I4:J4"/>
    <mergeCell ref="B21:C21"/>
    <mergeCell ref="B2:C2"/>
    <mergeCell ref="B4:C4"/>
    <mergeCell ref="B20:C20"/>
    <mergeCell ref="B3:C3"/>
  </mergeCells>
  <phoneticPr fontId="2"/>
  <printOptions horizontalCentered="1"/>
  <pageMargins left="0.78740157480314965" right="0.59055118110236227" top="0.98425196850393704" bottom="0.43307086614173229" header="0" footer="0.39370078740157483"/>
  <pageSetup paperSize="9" scale="88" orientation="landscape" r:id="rId1"/>
  <headerFooter alignWithMargins="0"/>
  <colBreaks count="1" manualBreakCount="1">
    <brk id="10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22</vt:i4>
      </vt:variant>
    </vt:vector>
  </HeadingPairs>
  <TitlesOfParts>
    <vt:vector size="44" baseType="lpstr">
      <vt:lpstr>表紙</vt:lpstr>
      <vt:lpstr>大項目内訳</vt:lpstr>
      <vt:lpstr>小項内訳1</vt:lpstr>
      <vt:lpstr>小項内訳2</vt:lpstr>
      <vt:lpstr>小項内訳3</vt:lpstr>
      <vt:lpstr>小項内訳4</vt:lpstr>
      <vt:lpstr>細項内訳</vt:lpstr>
      <vt:lpstr>細項内訳2</vt:lpstr>
      <vt:lpstr>細項内訳3</vt:lpstr>
      <vt:lpstr>細項内訳4</vt:lpstr>
      <vt:lpstr>細項内訳5</vt:lpstr>
      <vt:lpstr>細項内訳6</vt:lpstr>
      <vt:lpstr>細項内訳7</vt:lpstr>
      <vt:lpstr>細項内訳8</vt:lpstr>
      <vt:lpstr>細項内訳9</vt:lpstr>
      <vt:lpstr>細項内訳10</vt:lpstr>
      <vt:lpstr>細項内訳11</vt:lpstr>
      <vt:lpstr>細項内訳12</vt:lpstr>
      <vt:lpstr>細項内訳13</vt:lpstr>
      <vt:lpstr>細項内訳14</vt:lpstr>
      <vt:lpstr>細項内訳15</vt:lpstr>
      <vt:lpstr>細項内訳16</vt:lpstr>
      <vt:lpstr>細項内訳!Print_Area</vt:lpstr>
      <vt:lpstr>細項内訳10!Print_Area</vt:lpstr>
      <vt:lpstr>細項内訳11!Print_Area</vt:lpstr>
      <vt:lpstr>細項内訳12!Print_Area</vt:lpstr>
      <vt:lpstr>細項内訳13!Print_Area</vt:lpstr>
      <vt:lpstr>細項内訳14!Print_Area</vt:lpstr>
      <vt:lpstr>細項内訳15!Print_Area</vt:lpstr>
      <vt:lpstr>細項内訳16!Print_Area</vt:lpstr>
      <vt:lpstr>細項内訳2!Print_Area</vt:lpstr>
      <vt:lpstr>細項内訳3!Print_Area</vt:lpstr>
      <vt:lpstr>細項内訳4!Print_Area</vt:lpstr>
      <vt:lpstr>細項内訳5!Print_Area</vt:lpstr>
      <vt:lpstr>細項内訳6!Print_Area</vt:lpstr>
      <vt:lpstr>細項内訳7!Print_Area</vt:lpstr>
      <vt:lpstr>細項内訳8!Print_Area</vt:lpstr>
      <vt:lpstr>細項内訳9!Print_Area</vt:lpstr>
      <vt:lpstr>小項内訳1!Print_Area</vt:lpstr>
      <vt:lpstr>小項内訳2!Print_Area</vt:lpstr>
      <vt:lpstr>小項内訳3!Print_Area</vt:lpstr>
      <vt:lpstr>小項内訳4!Print_Area</vt:lpstr>
      <vt:lpstr>大項目内訳!Print_Area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竹下     繁</dc:creator>
  <cp:lastModifiedBy>kwgeUser</cp:lastModifiedBy>
  <cp:lastPrinted>2022-09-21T04:58:12Z</cp:lastPrinted>
  <dcterms:created xsi:type="dcterms:W3CDTF">1997-11-28T06:38:32Z</dcterms:created>
  <dcterms:modified xsi:type="dcterms:W3CDTF">2026-02-04T02:15:00Z</dcterms:modified>
</cp:coreProperties>
</file>